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st\Blue Pecan\Tutorials\Excel\Highlight and Count Duplicate Rows\"/>
    </mc:Choice>
  </mc:AlternateContent>
  <xr:revisionPtr revIDLastSave="0" documentId="8_{E664D0F0-E8DF-4348-8BF6-28C64D1034B3}" xr6:coauthVersionLast="47" xr6:coauthVersionMax="47" xr10:uidLastSave="{00000000-0000-0000-0000-000000000000}"/>
  <bookViews>
    <workbookView xWindow="-108" yWindow="-108" windowWidth="23256" windowHeight="13176" xr2:uid="{EB487634-3E36-4E93-9E69-4198AC82D0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D20" i="1"/>
  <c r="H20" i="1" s="1"/>
  <c r="G19" i="1"/>
  <c r="D19" i="1"/>
  <c r="H19" i="1" s="1"/>
  <c r="H18" i="1"/>
  <c r="G7" i="1"/>
  <c r="D7" i="1"/>
  <c r="D15" i="1"/>
  <c r="G15" i="1"/>
  <c r="G14" i="1"/>
  <c r="D14" i="1"/>
  <c r="H14" i="1" s="1"/>
  <c r="G12" i="1"/>
  <c r="D12" i="1"/>
  <c r="G18" i="1"/>
  <c r="D18" i="1"/>
  <c r="G17" i="1"/>
  <c r="D17" i="1"/>
  <c r="G16" i="1"/>
  <c r="D16" i="1"/>
  <c r="H16" i="1" s="1"/>
  <c r="G13" i="1"/>
  <c r="D13" i="1"/>
  <c r="H13" i="1" s="1"/>
  <c r="G11" i="1"/>
  <c r="D11" i="1"/>
  <c r="G10" i="1"/>
  <c r="D10" i="1"/>
  <c r="H10" i="1" s="1"/>
  <c r="G9" i="1"/>
  <c r="D9" i="1"/>
  <c r="H9" i="1" s="1"/>
  <c r="G8" i="1"/>
  <c r="D8" i="1"/>
  <c r="G6" i="1"/>
  <c r="D6" i="1"/>
  <c r="H6" i="1" s="1"/>
  <c r="G5" i="1"/>
  <c r="D5" i="1"/>
  <c r="G4" i="1"/>
  <c r="D4" i="1"/>
  <c r="H4" i="1" s="1"/>
  <c r="H8" i="1" l="1"/>
  <c r="J8" i="1" s="1"/>
  <c r="H12" i="1"/>
  <c r="J12" i="1" s="1"/>
  <c r="J9" i="1"/>
  <c r="J14" i="1"/>
  <c r="H15" i="1"/>
  <c r="J15" i="1" s="1"/>
  <c r="H11" i="1"/>
  <c r="H7" i="1"/>
  <c r="H5" i="1"/>
  <c r="J5" i="1" s="1"/>
  <c r="H17" i="1"/>
  <c r="J4" i="1"/>
  <c r="I4" i="1"/>
  <c r="I7" i="1"/>
  <c r="I18" i="1"/>
  <c r="I20" i="1"/>
  <c r="J18" i="1"/>
  <c r="J20" i="1"/>
  <c r="I9" i="1"/>
  <c r="I8" i="1"/>
  <c r="I16" i="1" l="1"/>
  <c r="J13" i="1"/>
  <c r="J19" i="1"/>
  <c r="I19" i="1"/>
  <c r="J6" i="1"/>
  <c r="I6" i="1"/>
  <c r="I14" i="1"/>
  <c r="I12" i="1"/>
  <c r="J16" i="1"/>
  <c r="I10" i="1"/>
  <c r="J17" i="1"/>
  <c r="I11" i="1"/>
  <c r="I13" i="1"/>
  <c r="J7" i="1"/>
  <c r="I15" i="1"/>
  <c r="J11" i="1"/>
  <c r="I17" i="1"/>
  <c r="J10" i="1"/>
  <c r="I5" i="1"/>
</calcChain>
</file>

<file path=xl/sharedStrings.xml><?xml version="1.0" encoding="utf-8"?>
<sst xmlns="http://schemas.openxmlformats.org/spreadsheetml/2006/main" count="44" uniqueCount="23">
  <si>
    <t>AREA</t>
  </si>
  <si>
    <t>DEPARTMENT</t>
  </si>
  <si>
    <t>Date Signed Off</t>
  </si>
  <si>
    <t>Year</t>
  </si>
  <si>
    <t>BUDGET</t>
  </si>
  <si>
    <t>ACTUAL</t>
  </si>
  <si>
    <t>VARIANCE</t>
  </si>
  <si>
    <t>West</t>
  </si>
  <si>
    <t>Training</t>
  </si>
  <si>
    <t>South West</t>
  </si>
  <si>
    <t>Sales</t>
  </si>
  <si>
    <t>South East</t>
  </si>
  <si>
    <t>Health and Safety</t>
  </si>
  <si>
    <t>Advertising</t>
  </si>
  <si>
    <t>North East</t>
  </si>
  <si>
    <t>South</t>
  </si>
  <si>
    <t>Finance</t>
  </si>
  <si>
    <t>HR</t>
  </si>
  <si>
    <t>East</t>
  </si>
  <si>
    <t>IT</t>
  </si>
  <si>
    <t>Column1</t>
  </si>
  <si>
    <t>Column2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</si>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</sst>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£&quot;#,##0.00"/>
    <numFmt numFmtId="166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4" fontId="0" fillId="0" borderId="1" xfId="0" applyNumberFormat="1" applyBorder="1"/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1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</cellXfs>
  <cellStyles count="1">
    <cellStyle name="Normal" xfId="0" builtinId="0"/>
  </cellStyles>
  <dxfs count="17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numFmt numFmtId="166" formatCode="&quot;£&quot;#,##0.00;[Red]\-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09B09D-9ABF-48C1-B11D-E98DFE20714C}" name="Table1" displayName="Table1" ref="A3:J20" totalsRowShown="0" tableBorderDxfId="12">
  <autoFilter ref="A3:J20" xr:uid="{3609B09D-9ABF-48C1-B11D-E98DFE20714C}"/>
  <tableColumns count="10">
    <tableColumn id="1" xr3:uid="{BC6CBC7F-2593-4AA9-A448-4FE1A8349111}" name="AREA" dataDxfId="11"/>
    <tableColumn id="2" xr3:uid="{8DB439AA-B481-41E9-A375-A7BEB710B151}" name="DEPARTMENT" dataDxfId="10"/>
    <tableColumn id="3" xr3:uid="{78DB65F1-98C5-4F99-AA18-E704CF65A79C}" name="Date Signed Off" dataDxfId="9"/>
    <tableColumn id="4" xr3:uid="{9F8E988C-CC71-4916-B3C4-334EBD711407}" name="Year" dataDxfId="8">
      <calculatedColumnFormula>YEAR(C4)</calculatedColumnFormula>
    </tableColumn>
    <tableColumn id="5" xr3:uid="{3E71A68B-61CA-43F5-A009-DE60ED27FEC8}" name="BUDGET" dataDxfId="7"/>
    <tableColumn id="6" xr3:uid="{3838DB68-60DE-4B00-86AB-1CA5549D8725}" name="ACTUAL" dataDxfId="6"/>
    <tableColumn id="7" xr3:uid="{97C4FEEC-BD5B-43B1-BEB0-58C4061FBB03}" name="VARIANCE" dataDxfId="5">
      <calculatedColumnFormula>E4-F4</calculatedColumnFormula>
    </tableColumn>
    <tableColumn id="8" xr3:uid="{DAC0B232-A958-48C9-8F2E-47AE20102DF8}" name="Column1">
      <calculatedColumnFormula>CONCATENATE(A4,B4,C4,D4,E4,F4,G4)</calculatedColumnFormula>
    </tableColumn>
    <tableColumn id="9" xr3:uid="{34414557-8B1D-46B0-A8E0-4672CEF576CF}" name="Column2">
      <calculatedColumnFormula>COUNTIF($H$4:$H$20,H4)</calculatedColumnFormula>
    </tableColumn>
    <tableColumn id="10" xr3:uid="{7E4C14C2-F2D3-49D3-B0C1-AA73F7678F96}" name="Column3">
      <calculatedColumnFormula>COUNTIF($H$4:H4,H4)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6018-0ED1-418B-AB2F-0881B89A253D}">
  <dimension ref="A3:J20"/>
  <sheetViews>
    <sheetView tabSelected="1" zoomScale="145" zoomScaleNormal="145" workbookViewId="0">
      <selection activeCell="H13" sqref="H13"/>
    </sheetView>
  </sheetViews>
  <sheetFormatPr defaultRowHeight="14.4" x14ac:dyDescent="0.3"/>
  <cols>
    <col min="1" max="1" width="10.5546875" bestFit="1" customWidth="1"/>
    <col min="2" max="2" width="15.6640625" bestFit="1" customWidth="1"/>
    <col min="3" max="3" width="25.21875" bestFit="1" customWidth="1"/>
    <col min="4" max="4" width="5.88671875" customWidth="1"/>
    <col min="5" max="6" width="9.44140625" bestFit="1" customWidth="1"/>
    <col min="7" max="7" width="10.77734375" customWidth="1"/>
    <col min="8" max="8" width="46.44140625" customWidth="1"/>
    <col min="9" max="10" width="9.6640625" customWidth="1"/>
    <col min="11" max="11" width="8.88671875" customWidth="1"/>
  </cols>
  <sheetData>
    <row r="3" spans="1:10" x14ac:dyDescent="0.3">
      <c r="A3" s="6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t="s">
        <v>20</v>
      </c>
      <c r="I3" t="s">
        <v>21</v>
      </c>
      <c r="J3" t="s">
        <v>22</v>
      </c>
    </row>
    <row r="4" spans="1:10" x14ac:dyDescent="0.3">
      <c r="A4" s="7" t="s">
        <v>7</v>
      </c>
      <c r="B4" s="2" t="s">
        <v>8</v>
      </c>
      <c r="C4" s="5">
        <v>44562</v>
      </c>
      <c r="D4" s="2">
        <f>YEAR(C4)</f>
        <v>2022</v>
      </c>
      <c r="E4" s="3">
        <v>1247</v>
      </c>
      <c r="F4" s="3">
        <v>2282</v>
      </c>
      <c r="G4" s="4">
        <f>E4-F4</f>
        <v>-1035</v>
      </c>
      <c r="H4" t="str">
        <f>CONCATENATE(A4,B4,C4,D4,E4,F4,G4)</f>
        <v>WestTraining44562202212472282-1035</v>
      </c>
      <c r="I4">
        <f>COUNTIF($H$4:H4,H4)</f>
        <v>1</v>
      </c>
      <c r="J4">
        <f>COUNTIF($H$4:H4,H4)</f>
        <v>1</v>
      </c>
    </row>
    <row r="5" spans="1:10" x14ac:dyDescent="0.3">
      <c r="A5" s="7" t="s">
        <v>9</v>
      </c>
      <c r="B5" s="2" t="s">
        <v>10</v>
      </c>
      <c r="C5" s="5">
        <v>44562</v>
      </c>
      <c r="D5" s="2">
        <f t="shared" ref="D5:D17" si="0">YEAR(C5)</f>
        <v>2022</v>
      </c>
      <c r="E5" s="3">
        <v>2053</v>
      </c>
      <c r="F5" s="3">
        <v>3223</v>
      </c>
      <c r="G5" s="4">
        <f t="shared" ref="G5:G17" si="1">E5-F5</f>
        <v>-1170</v>
      </c>
      <c r="H5" t="str">
        <f>CONCATENATE(A5,B5,C5,D5,E5,F5,G5)</f>
        <v>South WestSales44562202220533223-1170</v>
      </c>
      <c r="I5">
        <f>COUNTIF($H$4:$H$20,H5)</f>
        <v>2</v>
      </c>
      <c r="J5">
        <f>COUNTIF($H$4:H5,H5)</f>
        <v>1</v>
      </c>
    </row>
    <row r="6" spans="1:10" x14ac:dyDescent="0.3">
      <c r="A6" s="7" t="s">
        <v>11</v>
      </c>
      <c r="B6" s="2" t="s">
        <v>12</v>
      </c>
      <c r="C6" s="5">
        <v>44562</v>
      </c>
      <c r="D6" s="2">
        <f t="shared" si="0"/>
        <v>2022</v>
      </c>
      <c r="E6" s="3">
        <v>3618</v>
      </c>
      <c r="F6" s="3">
        <v>3040</v>
      </c>
      <c r="G6" s="4">
        <f t="shared" si="1"/>
        <v>578</v>
      </c>
      <c r="H6" t="str">
        <f>CONCATENATE(A6,B6,C6,D6,E6,F6,G6)</f>
        <v>South EastHealth and Safety44562202236183040578</v>
      </c>
      <c r="I6">
        <f>COUNTIF($H$4:$H$20,H6)</f>
        <v>1</v>
      </c>
      <c r="J6">
        <f>COUNTIF($H$4:H6,H6)</f>
        <v>1</v>
      </c>
    </row>
    <row r="7" spans="1:10" x14ac:dyDescent="0.3">
      <c r="A7" s="7" t="s">
        <v>7</v>
      </c>
      <c r="B7" s="2" t="s">
        <v>19</v>
      </c>
      <c r="C7" s="5">
        <v>44564</v>
      </c>
      <c r="D7" s="2">
        <f t="shared" si="0"/>
        <v>2022</v>
      </c>
      <c r="E7" s="3">
        <v>790</v>
      </c>
      <c r="F7" s="3">
        <v>4113</v>
      </c>
      <c r="G7" s="4">
        <f t="shared" si="1"/>
        <v>-3323</v>
      </c>
      <c r="H7" t="str">
        <f>CONCATENATE(A7,B7,C7,D7,E7,F7,G7)</f>
        <v>WestIT4456420227904113-3323</v>
      </c>
      <c r="I7">
        <f>COUNTIF($H$4:$H$20,H7)</f>
        <v>3</v>
      </c>
      <c r="J7">
        <f>COUNTIF($H$4:H7,H7)</f>
        <v>1</v>
      </c>
    </row>
    <row r="8" spans="1:10" x14ac:dyDescent="0.3">
      <c r="A8" s="7" t="s">
        <v>14</v>
      </c>
      <c r="B8" s="2" t="s">
        <v>13</v>
      </c>
      <c r="C8" s="5">
        <v>44562</v>
      </c>
      <c r="D8" s="2">
        <f t="shared" si="0"/>
        <v>2022</v>
      </c>
      <c r="E8" s="3">
        <v>413</v>
      </c>
      <c r="F8" s="3">
        <v>1733</v>
      </c>
      <c r="G8" s="4">
        <f t="shared" si="1"/>
        <v>-1320</v>
      </c>
      <c r="H8" t="str">
        <f>CONCATENATE(A8,B8,C8,D8,E8,F8,G8)</f>
        <v>North EastAdvertising4456220224131733-1320</v>
      </c>
      <c r="I8">
        <f>COUNTIF($H$4:$H$20,H8)</f>
        <v>2</v>
      </c>
      <c r="J8">
        <f>COUNTIF($H$4:H8,H8)</f>
        <v>1</v>
      </c>
    </row>
    <row r="9" spans="1:10" x14ac:dyDescent="0.3">
      <c r="A9" s="7" t="s">
        <v>15</v>
      </c>
      <c r="B9" s="2" t="s">
        <v>10</v>
      </c>
      <c r="C9" s="5">
        <v>44562</v>
      </c>
      <c r="D9" s="2">
        <f t="shared" si="0"/>
        <v>2022</v>
      </c>
      <c r="E9" s="3">
        <v>776</v>
      </c>
      <c r="F9" s="3">
        <v>3563</v>
      </c>
      <c r="G9" s="4">
        <f t="shared" si="1"/>
        <v>-2787</v>
      </c>
      <c r="H9" t="str">
        <f>CONCATENATE(A9,B9,C9,D9,E9,F9,G9)</f>
        <v>SouthSales4456220227763563-2787</v>
      </c>
      <c r="I9">
        <f>COUNTIF($H$4:$H$20,H9)</f>
        <v>1</v>
      </c>
      <c r="J9">
        <f>COUNTIF($H$4:H9,H9)</f>
        <v>1</v>
      </c>
    </row>
    <row r="10" spans="1:10" x14ac:dyDescent="0.3">
      <c r="A10" s="7" t="s">
        <v>9</v>
      </c>
      <c r="B10" s="2" t="s">
        <v>8</v>
      </c>
      <c r="C10" s="5">
        <v>44563</v>
      </c>
      <c r="D10" s="2">
        <f t="shared" si="0"/>
        <v>2022</v>
      </c>
      <c r="E10" s="3">
        <v>1778</v>
      </c>
      <c r="F10" s="3">
        <v>4722</v>
      </c>
      <c r="G10" s="4">
        <f t="shared" si="1"/>
        <v>-2944</v>
      </c>
      <c r="H10" t="str">
        <f>CONCATENATE(A10,B10,C10,D10,E10,F10,G10)</f>
        <v>South WestTraining44563202217784722-2944</v>
      </c>
      <c r="I10">
        <f>COUNTIF($H$4:$H$20,H10)</f>
        <v>1</v>
      </c>
      <c r="J10">
        <f>COUNTIF($H$4:H10,H10)</f>
        <v>1</v>
      </c>
    </row>
    <row r="11" spans="1:10" x14ac:dyDescent="0.3">
      <c r="A11" s="7" t="s">
        <v>14</v>
      </c>
      <c r="B11" s="2" t="s">
        <v>13</v>
      </c>
      <c r="C11" s="5">
        <v>44563</v>
      </c>
      <c r="D11" s="2">
        <f t="shared" si="0"/>
        <v>2022</v>
      </c>
      <c r="E11" s="3">
        <v>3756</v>
      </c>
      <c r="F11" s="3">
        <v>2751</v>
      </c>
      <c r="G11" s="4">
        <f t="shared" si="1"/>
        <v>1005</v>
      </c>
      <c r="H11" t="str">
        <f>CONCATENATE(A11,B11,C11,D11,E11,F11,G11)</f>
        <v>North EastAdvertising445632022375627511005</v>
      </c>
      <c r="I11">
        <f>COUNTIF($H$4:$H$20,H11)</f>
        <v>1</v>
      </c>
      <c r="J11">
        <f>COUNTIF($H$4:H11,H11)</f>
        <v>1</v>
      </c>
    </row>
    <row r="12" spans="1:10" x14ac:dyDescent="0.3">
      <c r="A12" s="7" t="s">
        <v>9</v>
      </c>
      <c r="B12" s="2" t="s">
        <v>10</v>
      </c>
      <c r="C12" s="5">
        <v>44562</v>
      </c>
      <c r="D12" s="2">
        <f t="shared" ref="D12" si="2">YEAR(C12)</f>
        <v>2022</v>
      </c>
      <c r="E12" s="3">
        <v>2053</v>
      </c>
      <c r="F12" s="3">
        <v>3223</v>
      </c>
      <c r="G12" s="4">
        <f t="shared" ref="G12" si="3">E12-F12</f>
        <v>-1170</v>
      </c>
      <c r="H12" t="str">
        <f>CONCATENATE(A12,B12,C12,D12,E12,F12,G12)</f>
        <v>South WestSales44562202220533223-1170</v>
      </c>
      <c r="I12">
        <f>COUNTIF($H$4:$H$20,H12)</f>
        <v>2</v>
      </c>
      <c r="J12">
        <f>COUNTIF($H$4:H12,H12)</f>
        <v>2</v>
      </c>
    </row>
    <row r="13" spans="1:10" x14ac:dyDescent="0.3">
      <c r="A13" s="7" t="s">
        <v>14</v>
      </c>
      <c r="B13" s="2" t="s">
        <v>16</v>
      </c>
      <c r="C13" s="5">
        <v>44563</v>
      </c>
      <c r="D13" s="2">
        <f t="shared" si="0"/>
        <v>2022</v>
      </c>
      <c r="E13" s="3">
        <v>4429</v>
      </c>
      <c r="F13" s="3">
        <v>3843</v>
      </c>
      <c r="G13" s="4">
        <f t="shared" si="1"/>
        <v>586</v>
      </c>
      <c r="H13" t="str">
        <f>CONCATENATE(A13,B13,C13,D13,E13,F13,G13)</f>
        <v>North EastFinance44563202244293843586</v>
      </c>
      <c r="I13">
        <f>COUNTIF($H$4:$H$20,H13)</f>
        <v>1</v>
      </c>
      <c r="J13">
        <f>COUNTIF($H$4:H13,H13)</f>
        <v>1</v>
      </c>
    </row>
    <row r="14" spans="1:10" x14ac:dyDescent="0.3">
      <c r="A14" s="7" t="s">
        <v>7</v>
      </c>
      <c r="B14" s="2" t="s">
        <v>19</v>
      </c>
      <c r="C14" s="5">
        <v>44564</v>
      </c>
      <c r="D14" s="2">
        <f t="shared" ref="D14" si="4">YEAR(C14)</f>
        <v>2022</v>
      </c>
      <c r="E14" s="3">
        <v>790</v>
      </c>
      <c r="F14" s="3">
        <v>4113</v>
      </c>
      <c r="G14" s="4">
        <f t="shared" ref="G14" si="5">E14-F14</f>
        <v>-3323</v>
      </c>
      <c r="H14" t="str">
        <f>CONCATENATE(A14,B14,C14,D14,E14,F14,G14)</f>
        <v>WestIT4456420227904113-3323</v>
      </c>
      <c r="I14">
        <f>COUNTIF($H$4:$H$20,H14)</f>
        <v>3</v>
      </c>
      <c r="J14">
        <f>COUNTIF($H$4:H14,H14)</f>
        <v>2</v>
      </c>
    </row>
    <row r="15" spans="1:10" x14ac:dyDescent="0.3">
      <c r="A15" s="7" t="s">
        <v>18</v>
      </c>
      <c r="B15" s="2" t="s">
        <v>19</v>
      </c>
      <c r="C15" s="5">
        <v>44563</v>
      </c>
      <c r="D15" s="2">
        <f t="shared" si="0"/>
        <v>2022</v>
      </c>
      <c r="E15" s="3">
        <v>783</v>
      </c>
      <c r="F15" s="3">
        <v>4890</v>
      </c>
      <c r="G15" s="4">
        <f t="shared" si="1"/>
        <v>-4107</v>
      </c>
      <c r="H15" t="str">
        <f>CONCATENATE(A15,B15,C15,D15,E15,F15,G15)</f>
        <v>EastIT4456320227834890-4107</v>
      </c>
      <c r="I15">
        <f>COUNTIF($H$4:$H$20,H15)</f>
        <v>1</v>
      </c>
      <c r="J15">
        <f>COUNTIF($H$4:H15,H15)</f>
        <v>1</v>
      </c>
    </row>
    <row r="16" spans="1:10" x14ac:dyDescent="0.3">
      <c r="A16" s="7" t="s">
        <v>14</v>
      </c>
      <c r="B16" s="2" t="s">
        <v>17</v>
      </c>
      <c r="C16" s="5">
        <v>44564</v>
      </c>
      <c r="D16" s="2">
        <f t="shared" si="0"/>
        <v>2022</v>
      </c>
      <c r="E16" s="3">
        <v>2050</v>
      </c>
      <c r="F16" s="3">
        <v>599</v>
      </c>
      <c r="G16" s="4">
        <f t="shared" si="1"/>
        <v>1451</v>
      </c>
      <c r="H16" t="str">
        <f>CONCATENATE(A16,B16,C16,D16,E16,F16,G16)</f>
        <v>North EastHR44564202220505991451</v>
      </c>
      <c r="I16">
        <f>COUNTIF($H$4:$H$20,H16)</f>
        <v>1</v>
      </c>
      <c r="J16">
        <f>COUNTIF($H$4:H16,H16)</f>
        <v>1</v>
      </c>
    </row>
    <row r="17" spans="1:10" x14ac:dyDescent="0.3">
      <c r="A17" s="7" t="s">
        <v>7</v>
      </c>
      <c r="B17" s="2" t="s">
        <v>19</v>
      </c>
      <c r="C17" s="5">
        <v>44564</v>
      </c>
      <c r="D17" s="2">
        <f t="shared" si="0"/>
        <v>2022</v>
      </c>
      <c r="E17" s="3">
        <v>790</v>
      </c>
      <c r="F17" s="3">
        <v>4113</v>
      </c>
      <c r="G17" s="4">
        <f t="shared" si="1"/>
        <v>-3323</v>
      </c>
      <c r="H17" t="str">
        <f>CONCATENATE(A17,B17,C17,D17,E17,F17,G17)</f>
        <v>WestIT4456420227904113-3323</v>
      </c>
      <c r="I17">
        <f>COUNTIF($H$4:$H$20,H17)</f>
        <v>3</v>
      </c>
      <c r="J17">
        <f>COUNTIF($H$4:H17,H17)</f>
        <v>3</v>
      </c>
    </row>
    <row r="18" spans="1:10" x14ac:dyDescent="0.3">
      <c r="A18" s="7" t="s">
        <v>18</v>
      </c>
      <c r="B18" s="2" t="s">
        <v>13</v>
      </c>
      <c r="C18" s="5">
        <v>44562</v>
      </c>
      <c r="D18" s="2">
        <f t="shared" ref="D18" si="6">YEAR(C18)</f>
        <v>2022</v>
      </c>
      <c r="E18" s="3">
        <v>413</v>
      </c>
      <c r="F18" s="3">
        <v>1733</v>
      </c>
      <c r="G18" s="4">
        <f t="shared" ref="G18" si="7">E18-F18</f>
        <v>-1320</v>
      </c>
      <c r="H18" t="str">
        <f>CONCATENATE(A18,B18,C18,D18,E18,F18,G18)</f>
        <v>EastAdvertising4456220224131733-1320</v>
      </c>
      <c r="I18">
        <f>COUNTIF($H$4:$H$20,H18)</f>
        <v>1</v>
      </c>
      <c r="J18">
        <f>COUNTIF($H$4:H20,H18)</f>
        <v>1</v>
      </c>
    </row>
    <row r="19" spans="1:10" x14ac:dyDescent="0.3">
      <c r="A19" s="9" t="s">
        <v>7</v>
      </c>
      <c r="B19" s="10" t="s">
        <v>8</v>
      </c>
      <c r="C19" s="11">
        <v>44562</v>
      </c>
      <c r="D19" s="10">
        <f>YEAR(C19)</f>
        <v>2022</v>
      </c>
      <c r="E19" s="12">
        <v>1247</v>
      </c>
      <c r="F19" s="12">
        <v>2282</v>
      </c>
      <c r="G19" s="13">
        <f>E19-F19</f>
        <v>-1035</v>
      </c>
      <c r="H19" s="8" t="str">
        <f>CONCATENATE(A19,B19,C19,D19,E19,F19,G19)</f>
        <v>WestTraining44562202212472282-1035</v>
      </c>
      <c r="I19" s="8">
        <f>COUNTIF($H$4:$H$20,H19)</f>
        <v>2</v>
      </c>
      <c r="J19" s="8">
        <f>COUNTIF($H$4:H20,H19)</f>
        <v>2</v>
      </c>
    </row>
    <row r="20" spans="1:10" x14ac:dyDescent="0.3">
      <c r="A20" s="9" t="s">
        <v>14</v>
      </c>
      <c r="B20" s="10" t="s">
        <v>13</v>
      </c>
      <c r="C20" s="11">
        <v>44562</v>
      </c>
      <c r="D20" s="10">
        <f t="shared" ref="D20" si="8">YEAR(C20)</f>
        <v>2022</v>
      </c>
      <c r="E20" s="12">
        <v>413</v>
      </c>
      <c r="F20" s="12">
        <v>1733</v>
      </c>
      <c r="G20" s="13">
        <f t="shared" ref="G20" si="9">E20-F20</f>
        <v>-1320</v>
      </c>
      <c r="H20" s="8" t="str">
        <f>CONCATENATE(A20,B20,C20,D20,E20,F20,G20)</f>
        <v>North EastAdvertising4456220224131733-1320</v>
      </c>
      <c r="I20" s="8">
        <f>COUNTIF($H$4:$H$20,H20)</f>
        <v>2</v>
      </c>
      <c r="J20" s="8">
        <f>COUNTIF($H$4:H20,H20)</f>
        <v>2</v>
      </c>
    </row>
  </sheetData>
  <conditionalFormatting sqref="A4:G20">
    <cfRule type="expression" dxfId="2" priority="3">
      <formula>$J4&gt;1</formula>
    </cfRule>
  </conditionalFormatting>
  <conditionalFormatting sqref="A19:G19">
    <cfRule type="expression" dxfId="1" priority="2">
      <formula>$J19&gt;1</formula>
    </cfRule>
  </conditionalFormatting>
  <conditionalFormatting sqref="A20:G20">
    <cfRule type="expression" dxfId="0" priority="1">
      <formula>$J20&gt;1</formula>
    </cfRule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 Tugwell</dc:creator>
  <cp:lastModifiedBy>Chester Tugwell</cp:lastModifiedBy>
  <dcterms:created xsi:type="dcterms:W3CDTF">2023-01-23T11:56:07Z</dcterms:created>
  <dcterms:modified xsi:type="dcterms:W3CDTF">2023-01-23T14:10:57Z</dcterms:modified>
</cp:coreProperties>
</file>