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hester\Desktop\Excel\"/>
    </mc:Choice>
  </mc:AlternateContent>
  <bookViews>
    <workbookView xWindow="0" yWindow="0" windowWidth="20490" windowHeight="7755" tabRatio="819" activeTab="3"/>
  </bookViews>
  <sheets>
    <sheet name="Comparison Operators" sheetId="1" r:id="rId1"/>
    <sheet name="Dates" sheetId="5" r:id="rId2"/>
    <sheet name="Wildcards" sheetId="4" r:id="rId3"/>
    <sheet name="Case Sensitive" sheetId="6" r:id="rId4"/>
  </sheets>
  <definedNames>
    <definedName name="_xlnm._FilterDatabase" localSheetId="2" hidden="1">Wildcards!$A$1:$E$26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5" l="1"/>
  <c r="I4" i="5"/>
  <c r="I5" i="5"/>
  <c r="I6" i="5"/>
  <c r="I7" i="5"/>
  <c r="I2" i="5"/>
  <c r="K2" i="5"/>
  <c r="J2" i="1"/>
  <c r="I2" i="1"/>
  <c r="H2" i="1"/>
  <c r="F2" i="6" l="1" a="1"/>
  <c r="F2" i="6" s="1"/>
  <c r="E2" i="6" a="1"/>
  <c r="E2" i="6" s="1"/>
  <c r="M2" i="4"/>
  <c r="L2" i="4"/>
  <c r="K2" i="4"/>
  <c r="J2" i="4"/>
  <c r="I2" i="4"/>
  <c r="H2" i="4"/>
  <c r="G2" i="4"/>
  <c r="K3" i="5"/>
  <c r="K4" i="5"/>
  <c r="K5" i="5"/>
  <c r="K6" i="5"/>
  <c r="K7" i="5"/>
  <c r="J2" i="5"/>
  <c r="H2" i="5"/>
  <c r="F3" i="5"/>
  <c r="F4" i="5"/>
  <c r="F5" i="5"/>
  <c r="F6" i="5"/>
  <c r="G6" i="5" s="1"/>
  <c r="F7" i="5"/>
  <c r="F2" i="5"/>
  <c r="G2" i="5" s="1"/>
  <c r="G3" i="5"/>
  <c r="G4" i="5"/>
  <c r="G5" i="5"/>
  <c r="G7" i="5"/>
  <c r="F3" i="1"/>
  <c r="G3" i="1" s="1"/>
  <c r="F4" i="1"/>
  <c r="G4" i="1" s="1"/>
  <c r="F5" i="1"/>
  <c r="G5" i="1" s="1"/>
  <c r="F6" i="1"/>
  <c r="G6" i="1" s="1"/>
  <c r="F7" i="1"/>
  <c r="G7" i="1" s="1"/>
  <c r="F2" i="1"/>
  <c r="G2" i="1" s="1"/>
  <c r="I3" i="1"/>
  <c r="I4" i="1"/>
  <c r="I5" i="1"/>
  <c r="I6" i="1"/>
  <c r="I7" i="1"/>
  <c r="K3" i="1"/>
  <c r="K4" i="1"/>
  <c r="K5" i="1"/>
  <c r="K6" i="1"/>
  <c r="K7" i="1"/>
  <c r="K2" i="1"/>
</calcChain>
</file>

<file path=xl/sharedStrings.xml><?xml version="1.0" encoding="utf-8"?>
<sst xmlns="http://schemas.openxmlformats.org/spreadsheetml/2006/main" count="130" uniqueCount="58">
  <si>
    <t>Product Code</t>
  </si>
  <si>
    <t>Expiry Date</t>
  </si>
  <si>
    <t>Quantity</t>
  </si>
  <si>
    <t>ABCCHEESE123</t>
  </si>
  <si>
    <t>ABCCHEESE124</t>
  </si>
  <si>
    <t>ABCCHEESE125</t>
  </si>
  <si>
    <t>ABCCHEESE126</t>
  </si>
  <si>
    <t>abcHAM123</t>
  </si>
  <si>
    <t>abcHAM124</t>
  </si>
  <si>
    <t>abcHAM125</t>
  </si>
  <si>
    <t>abcHAM126</t>
  </si>
  <si>
    <t>abcHAM127</t>
  </si>
  <si>
    <t>abcHAM128</t>
  </si>
  <si>
    <t>defEGGS123</t>
  </si>
  <si>
    <t>defEGGS124</t>
  </si>
  <si>
    <t>defEGGS125</t>
  </si>
  <si>
    <t>defEGGS126</t>
  </si>
  <si>
    <t>defEGGS127</t>
  </si>
  <si>
    <t>defEGGS128</t>
  </si>
  <si>
    <t>ghiMILK14</t>
  </si>
  <si>
    <t>ghiMILK15</t>
  </si>
  <si>
    <t>ghiMILK16</t>
  </si>
  <si>
    <t>ghiMILK17</t>
  </si>
  <si>
    <t>&gt;</t>
  </si>
  <si>
    <t>&lt;</t>
  </si>
  <si>
    <t>&gt;=</t>
  </si>
  <si>
    <t>&lt;=</t>
  </si>
  <si>
    <t>=</t>
  </si>
  <si>
    <t>&lt;&gt;</t>
  </si>
  <si>
    <t>Operator and number 
in formula</t>
  </si>
  <si>
    <t>Operator in cell/ number
in formula</t>
  </si>
  <si>
    <t>Operator and number
In the same cell</t>
  </si>
  <si>
    <t>Operator in formula/
number in cell</t>
  </si>
  <si>
    <t>Operator and number
in separate cells</t>
  </si>
  <si>
    <t>Comparison 
Operators</t>
  </si>
  <si>
    <t>Operator and 
number</t>
  </si>
  <si>
    <t>Reorder below</t>
  </si>
  <si>
    <t>Operator and date
In the same cell</t>
  </si>
  <si>
    <t>Operator and date 
in formula</t>
  </si>
  <si>
    <t>Operator in cell/ date
in formula</t>
  </si>
  <si>
    <t>Operator in formula/
date in cell</t>
  </si>
  <si>
    <t>Operator and date
in separate cells</t>
  </si>
  <si>
    <t>Today's Date</t>
  </si>
  <si>
    <t>Count text values</t>
  </si>
  <si>
    <t>Count numbers</t>
  </si>
  <si>
    <t>Starts with</t>
  </si>
  <si>
    <t>Ends with</t>
  </si>
  <si>
    <t>Contains</t>
  </si>
  <si>
    <t>? Character</t>
  </si>
  <si>
    <t>~ Character</t>
  </si>
  <si>
    <t>ghiMILK14?</t>
  </si>
  <si>
    <t>def?EGGS123</t>
  </si>
  <si>
    <t>Reorder at:</t>
  </si>
  <si>
    <t>abcCHS124</t>
  </si>
  <si>
    <t>abcMLK124</t>
  </si>
  <si>
    <t>abcBIS124</t>
  </si>
  <si>
    <t>abc</t>
  </si>
  <si>
    <t>ABC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</si>
</sst>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0" fontId="0" fillId="2" borderId="0" xfId="0" applyFill="1" applyAlignment="1">
      <alignment wrapText="1"/>
    </xf>
    <xf numFmtId="14" fontId="0" fillId="2" borderId="0" xfId="0" applyNumberFormat="1" applyFill="1" applyAlignment="1">
      <alignment wrapText="1"/>
    </xf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zoomScale="110" zoomScaleNormal="110" workbookViewId="0">
      <pane xSplit="5" topLeftCell="F1" activePane="topRight" state="frozen"/>
      <selection pane="topRight" activeCell="H14" sqref="H14"/>
    </sheetView>
  </sheetViews>
  <sheetFormatPr defaultRowHeight="15" x14ac:dyDescent="0.25"/>
  <cols>
    <col min="1" max="1" width="15" bestFit="1" customWidth="1"/>
    <col min="2" max="2" width="12" bestFit="1" customWidth="1"/>
    <col min="3" max="3" width="9.42578125" bestFit="1" customWidth="1"/>
    <col min="5" max="5" width="12.85546875" bestFit="1" customWidth="1"/>
    <col min="6" max="6" width="14.28515625" bestFit="1" customWidth="1"/>
    <col min="7" max="8" width="22.42578125" bestFit="1" customWidth="1"/>
    <col min="9" max="9" width="25.85546875" bestFit="1" customWidth="1"/>
    <col min="10" max="10" width="21.7109375" bestFit="1" customWidth="1"/>
    <col min="11" max="11" width="22.42578125" bestFit="1" customWidth="1"/>
    <col min="13" max="13" width="15.28515625" customWidth="1"/>
    <col min="14" max="14" width="8.140625" customWidth="1"/>
  </cols>
  <sheetData>
    <row r="1" spans="1:14" ht="30" x14ac:dyDescent="0.25">
      <c r="A1" s="2" t="s">
        <v>0</v>
      </c>
      <c r="B1" s="2" t="s">
        <v>1</v>
      </c>
      <c r="C1" s="2" t="s">
        <v>2</v>
      </c>
      <c r="E1" s="4" t="s">
        <v>34</v>
      </c>
      <c r="F1" s="4" t="s">
        <v>35</v>
      </c>
      <c r="G1" s="4" t="s">
        <v>31</v>
      </c>
      <c r="H1" s="4" t="s">
        <v>29</v>
      </c>
      <c r="I1" s="4" t="s">
        <v>30</v>
      </c>
      <c r="J1" s="4" t="s">
        <v>32</v>
      </c>
      <c r="K1" s="5" t="s">
        <v>33</v>
      </c>
      <c r="M1" s="4" t="s">
        <v>36</v>
      </c>
      <c r="N1" s="2">
        <v>50</v>
      </c>
    </row>
    <row r="2" spans="1:14" x14ac:dyDescent="0.25">
      <c r="A2">
        <v>345</v>
      </c>
      <c r="B2" s="1">
        <v>41937</v>
      </c>
      <c r="C2">
        <v>46</v>
      </c>
      <c r="E2" t="s">
        <v>23</v>
      </c>
      <c r="F2" t="str">
        <f t="shared" ref="F2:F7" si="0">E2&amp;50</f>
        <v>&gt;50</v>
      </c>
      <c r="G2">
        <f>COUNTIFS($C$2:$C$26,F2)</f>
        <v>13</v>
      </c>
      <c r="H2">
        <f>COUNTIFS($C$2:$C$26,"&gt;50")</f>
        <v>13</v>
      </c>
      <c r="I2">
        <f>COUNTIFS($C$2:$C$26,E2&amp;50)</f>
        <v>13</v>
      </c>
      <c r="J2">
        <f>COUNTIFS($C$2:$C$26,"&gt;"&amp;N1)</f>
        <v>13</v>
      </c>
      <c r="K2">
        <f t="shared" ref="K2:K7" si="1">COUNTIFS($C$2:$C$26,E2&amp;$N$1)</f>
        <v>13</v>
      </c>
    </row>
    <row r="3" spans="1:14" x14ac:dyDescent="0.25">
      <c r="A3">
        <v>346</v>
      </c>
      <c r="B3" s="1">
        <v>41933</v>
      </c>
      <c r="C3">
        <v>56</v>
      </c>
      <c r="E3" t="s">
        <v>24</v>
      </c>
      <c r="F3" t="str">
        <f t="shared" si="0"/>
        <v>&lt;50</v>
      </c>
      <c r="G3">
        <f t="shared" ref="G3:G7" si="2">COUNTIFS($C$2:$C$26,F3)</f>
        <v>11</v>
      </c>
      <c r="I3">
        <f t="shared" ref="I3:I7" si="3">COUNTIFS($C$2:$C$26,E3&amp;50)</f>
        <v>11</v>
      </c>
      <c r="K3">
        <f t="shared" si="1"/>
        <v>11</v>
      </c>
    </row>
    <row r="4" spans="1:14" x14ac:dyDescent="0.25">
      <c r="A4">
        <v>347</v>
      </c>
      <c r="B4" s="1">
        <v>41941</v>
      </c>
      <c r="C4">
        <v>21</v>
      </c>
      <c r="E4" t="s">
        <v>25</v>
      </c>
      <c r="F4" t="str">
        <f t="shared" si="0"/>
        <v>&gt;=50</v>
      </c>
      <c r="G4">
        <f t="shared" si="2"/>
        <v>14</v>
      </c>
      <c r="I4">
        <f t="shared" si="3"/>
        <v>14</v>
      </c>
      <c r="K4">
        <f t="shared" si="1"/>
        <v>14</v>
      </c>
    </row>
    <row r="5" spans="1:14" x14ac:dyDescent="0.25">
      <c r="A5">
        <v>348</v>
      </c>
      <c r="B5" s="1">
        <v>41948</v>
      </c>
      <c r="C5">
        <v>75</v>
      </c>
      <c r="E5" t="s">
        <v>26</v>
      </c>
      <c r="F5" t="str">
        <f t="shared" si="0"/>
        <v>&lt;=50</v>
      </c>
      <c r="G5">
        <f t="shared" si="2"/>
        <v>12</v>
      </c>
      <c r="I5">
        <f t="shared" si="3"/>
        <v>12</v>
      </c>
      <c r="K5">
        <f t="shared" si="1"/>
        <v>12</v>
      </c>
    </row>
    <row r="6" spans="1:14" x14ac:dyDescent="0.25">
      <c r="A6">
        <v>349</v>
      </c>
      <c r="B6" s="1">
        <v>41928</v>
      </c>
      <c r="C6">
        <v>17</v>
      </c>
      <c r="E6" t="s">
        <v>27</v>
      </c>
      <c r="F6" t="str">
        <f t="shared" si="0"/>
        <v>=50</v>
      </c>
      <c r="G6">
        <f t="shared" si="2"/>
        <v>1</v>
      </c>
      <c r="I6">
        <f t="shared" si="3"/>
        <v>1</v>
      </c>
      <c r="K6">
        <f t="shared" si="1"/>
        <v>1</v>
      </c>
    </row>
    <row r="7" spans="1:14" x14ac:dyDescent="0.25">
      <c r="A7" t="s">
        <v>3</v>
      </c>
      <c r="B7" s="1">
        <v>41945</v>
      </c>
      <c r="C7">
        <v>84</v>
      </c>
      <c r="E7" t="s">
        <v>28</v>
      </c>
      <c r="F7" t="str">
        <f t="shared" si="0"/>
        <v>&lt;&gt;50</v>
      </c>
      <c r="G7">
        <f t="shared" si="2"/>
        <v>24</v>
      </c>
      <c r="I7">
        <f t="shared" si="3"/>
        <v>24</v>
      </c>
      <c r="K7">
        <f t="shared" si="1"/>
        <v>24</v>
      </c>
    </row>
    <row r="8" spans="1:14" x14ac:dyDescent="0.25">
      <c r="A8" t="s">
        <v>4</v>
      </c>
      <c r="B8" s="1">
        <v>41922</v>
      </c>
      <c r="C8">
        <v>77</v>
      </c>
    </row>
    <row r="9" spans="1:14" x14ac:dyDescent="0.25">
      <c r="A9" t="s">
        <v>5</v>
      </c>
      <c r="B9" s="1">
        <v>41943</v>
      </c>
      <c r="C9">
        <v>44</v>
      </c>
    </row>
    <row r="10" spans="1:14" x14ac:dyDescent="0.25">
      <c r="A10" t="s">
        <v>6</v>
      </c>
      <c r="B10" s="1">
        <v>41938</v>
      </c>
      <c r="C10">
        <v>100</v>
      </c>
    </row>
    <row r="11" spans="1:14" x14ac:dyDescent="0.25">
      <c r="A11" t="s">
        <v>7</v>
      </c>
      <c r="B11" s="1">
        <v>41926</v>
      </c>
      <c r="C11">
        <v>15</v>
      </c>
    </row>
    <row r="12" spans="1:14" x14ac:dyDescent="0.25">
      <c r="A12" t="s">
        <v>8</v>
      </c>
      <c r="B12" s="1">
        <v>41928</v>
      </c>
      <c r="C12">
        <v>28</v>
      </c>
    </row>
    <row r="13" spans="1:14" x14ac:dyDescent="0.25">
      <c r="A13" t="s">
        <v>9</v>
      </c>
      <c r="B13" s="1">
        <v>41923</v>
      </c>
      <c r="C13">
        <v>13</v>
      </c>
    </row>
    <row r="14" spans="1:14" x14ac:dyDescent="0.25">
      <c r="A14" t="s">
        <v>10</v>
      </c>
      <c r="B14" s="1">
        <v>41949</v>
      </c>
      <c r="C14">
        <v>38</v>
      </c>
    </row>
    <row r="15" spans="1:14" x14ac:dyDescent="0.25">
      <c r="A15" t="s">
        <v>11</v>
      </c>
      <c r="B15" s="1">
        <v>41949</v>
      </c>
      <c r="C15">
        <v>59</v>
      </c>
    </row>
    <row r="16" spans="1:14" x14ac:dyDescent="0.25">
      <c r="A16" t="s">
        <v>12</v>
      </c>
      <c r="B16" s="1">
        <v>41923</v>
      </c>
      <c r="C16">
        <v>17</v>
      </c>
    </row>
    <row r="17" spans="1:3" x14ac:dyDescent="0.25">
      <c r="A17" t="s">
        <v>13</v>
      </c>
      <c r="B17" s="1">
        <v>41931</v>
      </c>
      <c r="C17">
        <v>67</v>
      </c>
    </row>
    <row r="18" spans="1:3" x14ac:dyDescent="0.25">
      <c r="A18" t="s">
        <v>14</v>
      </c>
      <c r="B18" s="1">
        <v>41927</v>
      </c>
      <c r="C18">
        <v>50</v>
      </c>
    </row>
    <row r="19" spans="1:3" x14ac:dyDescent="0.25">
      <c r="A19" t="s">
        <v>15</v>
      </c>
      <c r="B19" s="1">
        <v>41928</v>
      </c>
      <c r="C19">
        <v>14</v>
      </c>
    </row>
    <row r="20" spans="1:3" x14ac:dyDescent="0.25">
      <c r="A20" t="s">
        <v>16</v>
      </c>
      <c r="B20" s="1">
        <v>41925</v>
      </c>
      <c r="C20">
        <v>81</v>
      </c>
    </row>
    <row r="21" spans="1:3" x14ac:dyDescent="0.25">
      <c r="A21" t="s">
        <v>17</v>
      </c>
      <c r="B21" s="1">
        <v>41931</v>
      </c>
      <c r="C21">
        <v>27</v>
      </c>
    </row>
    <row r="22" spans="1:3" x14ac:dyDescent="0.25">
      <c r="A22" t="s">
        <v>18</v>
      </c>
      <c r="B22" s="1">
        <v>41924</v>
      </c>
      <c r="C22">
        <v>58</v>
      </c>
    </row>
    <row r="23" spans="1:3" x14ac:dyDescent="0.25">
      <c r="A23" t="s">
        <v>19</v>
      </c>
      <c r="B23" s="1">
        <v>41936</v>
      </c>
      <c r="C23">
        <v>71</v>
      </c>
    </row>
    <row r="24" spans="1:3" x14ac:dyDescent="0.25">
      <c r="A24" t="s">
        <v>20</v>
      </c>
      <c r="B24" s="1">
        <v>41949</v>
      </c>
      <c r="C24">
        <v>87</v>
      </c>
    </row>
    <row r="25" spans="1:3" x14ac:dyDescent="0.25">
      <c r="A25" t="s">
        <v>21</v>
      </c>
      <c r="B25" s="1">
        <v>41950</v>
      </c>
      <c r="C25">
        <v>92</v>
      </c>
    </row>
    <row r="26" spans="1:3" x14ac:dyDescent="0.25">
      <c r="A26" t="s">
        <v>22</v>
      </c>
      <c r="B26" s="1">
        <v>41942</v>
      </c>
      <c r="C26">
        <v>61</v>
      </c>
    </row>
  </sheetData>
  <sortState ref="A2:C26">
    <sortCondition ref="A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zoomScaleNormal="100" workbookViewId="0">
      <pane xSplit="5" topLeftCell="F1" activePane="topRight" state="frozen"/>
      <selection pane="topRight" activeCell="F1" sqref="F1"/>
    </sheetView>
  </sheetViews>
  <sheetFormatPr defaultRowHeight="15" x14ac:dyDescent="0.25"/>
  <cols>
    <col min="1" max="1" width="14.140625" bestFit="1" customWidth="1"/>
    <col min="2" max="2" width="11.7109375" bestFit="1" customWidth="1"/>
    <col min="3" max="3" width="8.7109375" bestFit="1" customWidth="1"/>
    <col min="5" max="5" width="14.28515625" customWidth="1"/>
    <col min="6" max="6" width="13.42578125" bestFit="1" customWidth="1"/>
    <col min="7" max="8" width="20.42578125" bestFit="1" customWidth="1"/>
    <col min="9" max="9" width="30.7109375" customWidth="1"/>
    <col min="10" max="10" width="24.140625" customWidth="1"/>
    <col min="11" max="11" width="20.42578125" bestFit="1" customWidth="1"/>
    <col min="13" max="14" width="12.5703125" customWidth="1"/>
  </cols>
  <sheetData>
    <row r="1" spans="1:14" ht="42.75" customHeight="1" x14ac:dyDescent="0.25">
      <c r="A1" s="2" t="s">
        <v>0</v>
      </c>
      <c r="B1" s="2" t="s">
        <v>1</v>
      </c>
      <c r="C1" s="2" t="s">
        <v>2</v>
      </c>
      <c r="E1" s="4" t="s">
        <v>34</v>
      </c>
      <c r="F1" s="4" t="s">
        <v>35</v>
      </c>
      <c r="G1" s="4" t="s">
        <v>37</v>
      </c>
      <c r="H1" s="4" t="s">
        <v>38</v>
      </c>
      <c r="I1" s="4" t="s">
        <v>39</v>
      </c>
      <c r="J1" s="4" t="s">
        <v>40</v>
      </c>
      <c r="K1" s="5" t="s">
        <v>41</v>
      </c>
      <c r="M1" s="4" t="s">
        <v>42</v>
      </c>
      <c r="N1" s="3">
        <v>41931</v>
      </c>
    </row>
    <row r="2" spans="1:14" x14ac:dyDescent="0.25">
      <c r="A2">
        <v>345</v>
      </c>
      <c r="B2" s="1">
        <v>41937</v>
      </c>
      <c r="C2">
        <v>46</v>
      </c>
      <c r="E2" t="s">
        <v>23</v>
      </c>
      <c r="F2" t="str">
        <f>E2&amp;"19/10/2014"</f>
        <v>&gt;19/10/2014</v>
      </c>
      <c r="G2">
        <f>COUNTIFS($B$2:$B$26,F2)</f>
        <v>13</v>
      </c>
      <c r="H2">
        <f>COUNTIFS($B$2:$B$26,"&gt;19/10/2014")</f>
        <v>13</v>
      </c>
      <c r="I2">
        <f>COUNTIFS($B$2:$B$26,E2&amp;"19/10/2014")</f>
        <v>13</v>
      </c>
      <c r="J2">
        <f>COUNTIFS($B$2:$B$26,"&gt;"&amp;N1)</f>
        <v>13</v>
      </c>
      <c r="K2">
        <f>COUNTIFS($B$2:$B$26,E2&amp;$N$1)</f>
        <v>13</v>
      </c>
    </row>
    <row r="3" spans="1:14" x14ac:dyDescent="0.25">
      <c r="A3">
        <v>346</v>
      </c>
      <c r="B3" s="1">
        <v>41933</v>
      </c>
      <c r="C3">
        <v>56</v>
      </c>
      <c r="E3" t="s">
        <v>24</v>
      </c>
      <c r="F3" t="str">
        <f t="shared" ref="F3:F7" si="0">E3&amp;"19/10/2014"</f>
        <v>&lt;19/10/2014</v>
      </c>
      <c r="G3">
        <f t="shared" ref="G3:G7" si="1">COUNTIFS($B$2:$B$26,F3)</f>
        <v>10</v>
      </c>
      <c r="I3">
        <f t="shared" ref="I3:I7" si="2">COUNTIFS($B$2:$B$26,E3&amp;"19/10/2014")</f>
        <v>10</v>
      </c>
      <c r="K3">
        <f t="shared" ref="K3:K7" si="3">COUNTIFS($B$2:$B$26,E3&amp;$N$1)</f>
        <v>10</v>
      </c>
    </row>
    <row r="4" spans="1:14" x14ac:dyDescent="0.25">
      <c r="A4">
        <v>347</v>
      </c>
      <c r="B4" s="1">
        <v>41941</v>
      </c>
      <c r="C4">
        <v>21</v>
      </c>
      <c r="E4" t="s">
        <v>25</v>
      </c>
      <c r="F4" t="str">
        <f t="shared" si="0"/>
        <v>&gt;=19/10/2014</v>
      </c>
      <c r="G4">
        <f t="shared" si="1"/>
        <v>15</v>
      </c>
      <c r="I4">
        <f t="shared" si="2"/>
        <v>15</v>
      </c>
      <c r="K4">
        <f t="shared" si="3"/>
        <v>15</v>
      </c>
    </row>
    <row r="5" spans="1:14" x14ac:dyDescent="0.25">
      <c r="A5">
        <v>348</v>
      </c>
      <c r="B5" s="1">
        <v>41948</v>
      </c>
      <c r="C5">
        <v>72</v>
      </c>
      <c r="E5" t="s">
        <v>26</v>
      </c>
      <c r="F5" t="str">
        <f t="shared" si="0"/>
        <v>&lt;=19/10/2014</v>
      </c>
      <c r="G5">
        <f t="shared" si="1"/>
        <v>12</v>
      </c>
      <c r="I5">
        <f t="shared" si="2"/>
        <v>12</v>
      </c>
      <c r="K5">
        <f t="shared" si="3"/>
        <v>12</v>
      </c>
    </row>
    <row r="6" spans="1:14" x14ac:dyDescent="0.25">
      <c r="A6">
        <v>349</v>
      </c>
      <c r="B6" s="1">
        <v>41928</v>
      </c>
      <c r="C6">
        <v>17</v>
      </c>
      <c r="E6" t="s">
        <v>27</v>
      </c>
      <c r="F6" t="str">
        <f t="shared" si="0"/>
        <v>=19/10/2014</v>
      </c>
      <c r="G6">
        <f t="shared" si="1"/>
        <v>2</v>
      </c>
      <c r="I6">
        <f t="shared" si="2"/>
        <v>2</v>
      </c>
      <c r="K6">
        <f t="shared" si="3"/>
        <v>2</v>
      </c>
    </row>
    <row r="7" spans="1:14" x14ac:dyDescent="0.25">
      <c r="A7" t="s">
        <v>3</v>
      </c>
      <c r="B7" s="1">
        <v>41945</v>
      </c>
      <c r="C7">
        <v>84</v>
      </c>
      <c r="E7" t="s">
        <v>28</v>
      </c>
      <c r="F7" t="str">
        <f t="shared" si="0"/>
        <v>&lt;&gt;19/10/2014</v>
      </c>
      <c r="G7">
        <f t="shared" si="1"/>
        <v>23</v>
      </c>
      <c r="I7">
        <f t="shared" si="2"/>
        <v>23</v>
      </c>
      <c r="K7">
        <f t="shared" si="3"/>
        <v>23</v>
      </c>
    </row>
    <row r="8" spans="1:14" x14ac:dyDescent="0.25">
      <c r="A8" t="s">
        <v>4</v>
      </c>
      <c r="B8" s="1">
        <v>41922</v>
      </c>
      <c r="C8">
        <v>77</v>
      </c>
    </row>
    <row r="9" spans="1:14" x14ac:dyDescent="0.25">
      <c r="A9" t="s">
        <v>5</v>
      </c>
      <c r="B9" s="1">
        <v>41943</v>
      </c>
      <c r="C9">
        <v>44</v>
      </c>
    </row>
    <row r="10" spans="1:14" x14ac:dyDescent="0.25">
      <c r="A10" t="s">
        <v>6</v>
      </c>
      <c r="B10" s="1">
        <v>41938</v>
      </c>
      <c r="C10">
        <v>100</v>
      </c>
    </row>
    <row r="11" spans="1:14" x14ac:dyDescent="0.25">
      <c r="A11" t="s">
        <v>7</v>
      </c>
      <c r="B11" s="1">
        <v>41926</v>
      </c>
      <c r="C11">
        <v>15</v>
      </c>
    </row>
    <row r="12" spans="1:14" x14ac:dyDescent="0.25">
      <c r="A12" t="s">
        <v>8</v>
      </c>
      <c r="B12" s="1">
        <v>41928</v>
      </c>
      <c r="C12">
        <v>28</v>
      </c>
    </row>
    <row r="13" spans="1:14" x14ac:dyDescent="0.25">
      <c r="A13" t="s">
        <v>9</v>
      </c>
      <c r="B13" s="1">
        <v>41923</v>
      </c>
      <c r="C13">
        <v>13</v>
      </c>
    </row>
    <row r="14" spans="1:14" x14ac:dyDescent="0.25">
      <c r="A14" t="s">
        <v>10</v>
      </c>
      <c r="B14" s="1">
        <v>41949</v>
      </c>
      <c r="C14">
        <v>38</v>
      </c>
    </row>
    <row r="15" spans="1:14" x14ac:dyDescent="0.25">
      <c r="A15" t="s">
        <v>11</v>
      </c>
      <c r="B15" s="1">
        <v>41949</v>
      </c>
      <c r="C15">
        <v>59</v>
      </c>
    </row>
    <row r="16" spans="1:14" x14ac:dyDescent="0.25">
      <c r="A16" t="s">
        <v>12</v>
      </c>
      <c r="B16" s="1">
        <v>41923</v>
      </c>
      <c r="C16">
        <v>17</v>
      </c>
    </row>
    <row r="17" spans="1:3" x14ac:dyDescent="0.25">
      <c r="A17" t="s">
        <v>13</v>
      </c>
      <c r="B17" s="1">
        <v>41931</v>
      </c>
      <c r="C17">
        <v>67</v>
      </c>
    </row>
    <row r="18" spans="1:3" x14ac:dyDescent="0.25">
      <c r="A18" t="s">
        <v>14</v>
      </c>
      <c r="B18" s="1">
        <v>41927</v>
      </c>
      <c r="C18">
        <v>50</v>
      </c>
    </row>
    <row r="19" spans="1:3" x14ac:dyDescent="0.25">
      <c r="A19" t="s">
        <v>15</v>
      </c>
      <c r="B19" s="1">
        <v>41928</v>
      </c>
      <c r="C19">
        <v>14</v>
      </c>
    </row>
    <row r="20" spans="1:3" x14ac:dyDescent="0.25">
      <c r="A20" t="s">
        <v>16</v>
      </c>
      <c r="B20" s="1">
        <v>41925</v>
      </c>
      <c r="C20">
        <v>81</v>
      </c>
    </row>
    <row r="21" spans="1:3" x14ac:dyDescent="0.25">
      <c r="A21" t="s">
        <v>17</v>
      </c>
      <c r="B21" s="1">
        <v>41931</v>
      </c>
      <c r="C21">
        <v>27</v>
      </c>
    </row>
    <row r="22" spans="1:3" x14ac:dyDescent="0.25">
      <c r="A22" t="s">
        <v>18</v>
      </c>
      <c r="B22" s="1">
        <v>41924</v>
      </c>
      <c r="C22">
        <v>58</v>
      </c>
    </row>
    <row r="23" spans="1:3" x14ac:dyDescent="0.25">
      <c r="A23" t="s">
        <v>19</v>
      </c>
      <c r="B23" s="1">
        <v>41936</v>
      </c>
      <c r="C23">
        <v>71</v>
      </c>
    </row>
    <row r="24" spans="1:3" x14ac:dyDescent="0.25">
      <c r="A24" t="s">
        <v>20</v>
      </c>
      <c r="B24" s="1">
        <v>41949</v>
      </c>
      <c r="C24">
        <v>87</v>
      </c>
    </row>
    <row r="25" spans="1:3" x14ac:dyDescent="0.25">
      <c r="A25" t="s">
        <v>21</v>
      </c>
      <c r="B25" s="1">
        <v>41950</v>
      </c>
      <c r="C25">
        <v>92</v>
      </c>
    </row>
    <row r="26" spans="1:3" x14ac:dyDescent="0.25">
      <c r="A26" t="s">
        <v>22</v>
      </c>
      <c r="B26" s="1">
        <v>41942</v>
      </c>
      <c r="C26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zoomScaleNormal="100" workbookViewId="0">
      <pane xSplit="5" topLeftCell="F1" activePane="topRight" state="frozen"/>
      <selection pane="topRight" activeCell="C4" sqref="C4"/>
    </sheetView>
  </sheetViews>
  <sheetFormatPr defaultRowHeight="15" x14ac:dyDescent="0.25"/>
  <cols>
    <col min="1" max="1" width="24.7109375" customWidth="1"/>
    <col min="2" max="2" width="21.5703125" customWidth="1"/>
    <col min="4" max="4" width="16" customWidth="1"/>
    <col min="5" max="5" width="5.85546875" customWidth="1"/>
    <col min="6" max="6" width="9" customWidth="1"/>
    <col min="7" max="7" width="25.7109375" customWidth="1"/>
    <col min="8" max="8" width="19.42578125" customWidth="1"/>
    <col min="9" max="9" width="17.7109375" customWidth="1"/>
    <col min="10" max="10" width="15" customWidth="1"/>
    <col min="11" max="11" width="14.42578125" customWidth="1"/>
    <col min="12" max="12" width="15.28515625" customWidth="1"/>
    <col min="13" max="13" width="13" customWidth="1"/>
  </cols>
  <sheetData>
    <row r="1" spans="1:13" x14ac:dyDescent="0.25">
      <c r="A1" s="2" t="s">
        <v>0</v>
      </c>
      <c r="B1" s="2" t="s">
        <v>1</v>
      </c>
      <c r="C1" s="2" t="s">
        <v>2</v>
      </c>
      <c r="D1" s="2" t="s">
        <v>52</v>
      </c>
      <c r="E1" s="6">
        <v>50</v>
      </c>
      <c r="G1" s="3" t="s">
        <v>43</v>
      </c>
      <c r="H1" s="3" t="s">
        <v>44</v>
      </c>
      <c r="I1" s="2" t="s">
        <v>45</v>
      </c>
      <c r="J1" s="2" t="s">
        <v>46</v>
      </c>
      <c r="K1" s="2" t="s">
        <v>47</v>
      </c>
      <c r="L1" s="2" t="s">
        <v>48</v>
      </c>
      <c r="M1" s="2" t="s">
        <v>49</v>
      </c>
    </row>
    <row r="2" spans="1:13" x14ac:dyDescent="0.25">
      <c r="A2">
        <v>345</v>
      </c>
      <c r="B2" s="1">
        <v>41937</v>
      </c>
      <c r="C2">
        <v>46</v>
      </c>
      <c r="G2">
        <f>COUNTIFS(C2:C26,"&gt;"&amp;E1,A2:A26,"*")</f>
        <v>13</v>
      </c>
      <c r="H2">
        <f>COUNTIFS(C2:C26,"&gt;"&amp;E1,A2:A26,"&lt;&gt;*")</f>
        <v>2</v>
      </c>
      <c r="I2">
        <f>COUNTIFS(C2:C26,"&gt;"&amp;E1,A2:A26,"ABC"&amp;"*")</f>
        <v>6</v>
      </c>
      <c r="J2">
        <f>COUNTIFS(C2:C26,"&gt;"&amp;E1,A2:A26,"*"&amp;"123")</f>
        <v>3</v>
      </c>
      <c r="K2">
        <f>COUNTIFS(C2:C26,"&gt;"&amp;E1,A2:A26,"*"&amp;"CHEESE"&amp;"*")</f>
        <v>3</v>
      </c>
      <c r="L2">
        <f>COUNTIFS(C2:C26,"&gt;"&amp;E1,A2:A26,"abc???124")</f>
        <v>2</v>
      </c>
      <c r="M2">
        <f>COUNTIFS($C$2:$C$26,"&gt;"&amp;E1,A2:A26,"*"&amp;"~?"&amp;"*")</f>
        <v>2</v>
      </c>
    </row>
    <row r="3" spans="1:13" x14ac:dyDescent="0.25">
      <c r="A3">
        <v>346</v>
      </c>
      <c r="B3" s="1">
        <v>41933</v>
      </c>
      <c r="C3">
        <v>56</v>
      </c>
    </row>
    <row r="4" spans="1:13" x14ac:dyDescent="0.25">
      <c r="A4">
        <v>347</v>
      </c>
      <c r="B4" s="1">
        <v>41941</v>
      </c>
      <c r="C4">
        <v>21</v>
      </c>
    </row>
    <row r="5" spans="1:13" x14ac:dyDescent="0.25">
      <c r="A5">
        <v>348</v>
      </c>
      <c r="B5" s="1">
        <v>41948</v>
      </c>
      <c r="C5">
        <v>72</v>
      </c>
    </row>
    <row r="6" spans="1:13" x14ac:dyDescent="0.25">
      <c r="A6">
        <v>349</v>
      </c>
      <c r="B6" s="1">
        <v>41928</v>
      </c>
      <c r="C6">
        <v>17</v>
      </c>
    </row>
    <row r="7" spans="1:13" x14ac:dyDescent="0.25">
      <c r="A7" t="s">
        <v>3</v>
      </c>
      <c r="B7" s="1">
        <v>41945</v>
      </c>
      <c r="C7">
        <v>84</v>
      </c>
    </row>
    <row r="8" spans="1:13" x14ac:dyDescent="0.25">
      <c r="A8" t="s">
        <v>4</v>
      </c>
      <c r="B8" s="1">
        <v>41922</v>
      </c>
      <c r="C8">
        <v>77</v>
      </c>
    </row>
    <row r="9" spans="1:13" x14ac:dyDescent="0.25">
      <c r="A9" t="s">
        <v>5</v>
      </c>
      <c r="B9" s="1">
        <v>41943</v>
      </c>
      <c r="C9">
        <v>44</v>
      </c>
    </row>
    <row r="10" spans="1:13" x14ac:dyDescent="0.25">
      <c r="A10" t="s">
        <v>6</v>
      </c>
      <c r="B10" s="1">
        <v>41938</v>
      </c>
      <c r="C10">
        <v>100</v>
      </c>
    </row>
    <row r="11" spans="1:13" x14ac:dyDescent="0.25">
      <c r="A11" t="s">
        <v>7</v>
      </c>
      <c r="B11" s="1">
        <v>41926</v>
      </c>
      <c r="C11">
        <v>56</v>
      </c>
    </row>
    <row r="12" spans="1:13" x14ac:dyDescent="0.25">
      <c r="A12" t="s">
        <v>8</v>
      </c>
      <c r="B12" s="1">
        <v>41928</v>
      </c>
      <c r="C12">
        <v>28</v>
      </c>
    </row>
    <row r="13" spans="1:13" x14ac:dyDescent="0.25">
      <c r="A13" t="s">
        <v>53</v>
      </c>
      <c r="B13" s="1">
        <v>41923</v>
      </c>
      <c r="C13">
        <v>55</v>
      </c>
    </row>
    <row r="14" spans="1:13" x14ac:dyDescent="0.25">
      <c r="A14" t="s">
        <v>54</v>
      </c>
      <c r="B14" s="1">
        <v>41949</v>
      </c>
      <c r="C14">
        <v>38</v>
      </c>
    </row>
    <row r="15" spans="1:13" x14ac:dyDescent="0.25">
      <c r="A15" t="s">
        <v>55</v>
      </c>
      <c r="B15" s="1">
        <v>41949</v>
      </c>
      <c r="C15">
        <v>59</v>
      </c>
    </row>
    <row r="16" spans="1:13" x14ac:dyDescent="0.25">
      <c r="A16" t="s">
        <v>12</v>
      </c>
      <c r="B16" s="1">
        <v>41923</v>
      </c>
      <c r="C16">
        <v>17</v>
      </c>
    </row>
    <row r="17" spans="1:3" x14ac:dyDescent="0.25">
      <c r="A17" t="s">
        <v>51</v>
      </c>
      <c r="B17" s="1">
        <v>41931</v>
      </c>
      <c r="C17">
        <v>67</v>
      </c>
    </row>
    <row r="18" spans="1:3" x14ac:dyDescent="0.25">
      <c r="A18" t="s">
        <v>14</v>
      </c>
      <c r="B18" s="1">
        <v>41927</v>
      </c>
      <c r="C18">
        <v>50</v>
      </c>
    </row>
    <row r="19" spans="1:3" x14ac:dyDescent="0.25">
      <c r="A19" t="s">
        <v>15</v>
      </c>
      <c r="B19" s="1">
        <v>41928</v>
      </c>
      <c r="C19">
        <v>14</v>
      </c>
    </row>
    <row r="20" spans="1:3" x14ac:dyDescent="0.25">
      <c r="A20" t="s">
        <v>16</v>
      </c>
      <c r="B20" s="1">
        <v>41925</v>
      </c>
      <c r="C20">
        <v>81</v>
      </c>
    </row>
    <row r="21" spans="1:3" x14ac:dyDescent="0.25">
      <c r="A21" t="s">
        <v>17</v>
      </c>
      <c r="B21" s="1">
        <v>41931</v>
      </c>
      <c r="C21">
        <v>27</v>
      </c>
    </row>
    <row r="22" spans="1:3" x14ac:dyDescent="0.25">
      <c r="A22" t="s">
        <v>18</v>
      </c>
      <c r="B22" s="1">
        <v>41924</v>
      </c>
      <c r="C22">
        <v>58</v>
      </c>
    </row>
    <row r="23" spans="1:3" x14ac:dyDescent="0.25">
      <c r="A23" t="s">
        <v>50</v>
      </c>
      <c r="B23" s="1">
        <v>41936</v>
      </c>
      <c r="C23">
        <v>71</v>
      </c>
    </row>
    <row r="24" spans="1:3" x14ac:dyDescent="0.25">
      <c r="A24" t="s">
        <v>20</v>
      </c>
      <c r="B24" s="1">
        <v>41949</v>
      </c>
      <c r="C24">
        <v>87</v>
      </c>
    </row>
    <row r="25" spans="1:3" x14ac:dyDescent="0.25">
      <c r="A25" t="s">
        <v>21</v>
      </c>
      <c r="B25" s="1">
        <v>41950</v>
      </c>
      <c r="C25">
        <v>92</v>
      </c>
    </row>
    <row r="26" spans="1:3" x14ac:dyDescent="0.25">
      <c r="A26" t="s">
        <v>22</v>
      </c>
      <c r="B26" s="1">
        <v>41942</v>
      </c>
      <c r="C26">
        <v>61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="110" zoomScaleNormal="110" workbookViewId="0">
      <selection activeCell="E2" sqref="E2"/>
    </sheetView>
  </sheetViews>
  <sheetFormatPr defaultRowHeight="15" x14ac:dyDescent="0.25"/>
  <cols>
    <col min="1" max="1" width="20.85546875" customWidth="1"/>
    <col min="2" max="2" width="21.5703125" customWidth="1"/>
    <col min="5" max="5" width="21.140625" bestFit="1" customWidth="1"/>
    <col min="6" max="6" width="17.85546875" customWidth="1"/>
  </cols>
  <sheetData>
    <row r="1" spans="1:6" x14ac:dyDescent="0.25">
      <c r="A1" s="2" t="s">
        <v>0</v>
      </c>
      <c r="B1" s="2" t="s">
        <v>1</v>
      </c>
      <c r="C1" s="2" t="s">
        <v>2</v>
      </c>
      <c r="E1" s="1" t="s">
        <v>56</v>
      </c>
      <c r="F1" s="1" t="s">
        <v>57</v>
      </c>
    </row>
    <row r="2" spans="1:6" x14ac:dyDescent="0.25">
      <c r="A2">
        <v>345</v>
      </c>
      <c r="B2" s="1">
        <v>41937</v>
      </c>
      <c r="C2">
        <v>46</v>
      </c>
      <c r="E2">
        <f t="array" ref="E2">SUM(--EXACT(E1,LEFT(A2:A26,3)))</f>
        <v>6</v>
      </c>
      <c r="F2">
        <f t="array" ref="F2">SUM(--EXACT(F1,LEFT(A2:A26,3)))</f>
        <v>4</v>
      </c>
    </row>
    <row r="3" spans="1:6" x14ac:dyDescent="0.25">
      <c r="A3">
        <v>346</v>
      </c>
      <c r="B3" s="1">
        <v>41933</v>
      </c>
      <c r="C3">
        <v>56</v>
      </c>
    </row>
    <row r="4" spans="1:6" x14ac:dyDescent="0.25">
      <c r="A4">
        <v>347</v>
      </c>
      <c r="B4" s="1">
        <v>41941</v>
      </c>
      <c r="C4">
        <v>21</v>
      </c>
    </row>
    <row r="5" spans="1:6" x14ac:dyDescent="0.25">
      <c r="A5">
        <v>348</v>
      </c>
      <c r="B5" s="1">
        <v>41948</v>
      </c>
      <c r="C5">
        <v>72</v>
      </c>
    </row>
    <row r="6" spans="1:6" x14ac:dyDescent="0.25">
      <c r="A6">
        <v>349</v>
      </c>
      <c r="B6" s="1">
        <v>41928</v>
      </c>
      <c r="C6">
        <v>17</v>
      </c>
    </row>
    <row r="7" spans="1:6" x14ac:dyDescent="0.25">
      <c r="A7" t="s">
        <v>3</v>
      </c>
      <c r="B7" s="1">
        <v>41945</v>
      </c>
      <c r="C7">
        <v>84</v>
      </c>
    </row>
    <row r="8" spans="1:6" x14ac:dyDescent="0.25">
      <c r="A8" t="s">
        <v>4</v>
      </c>
      <c r="B8" s="1">
        <v>41922</v>
      </c>
      <c r="C8">
        <v>77</v>
      </c>
    </row>
    <row r="9" spans="1:6" x14ac:dyDescent="0.25">
      <c r="A9" t="s">
        <v>5</v>
      </c>
      <c r="B9" s="1">
        <v>41943</v>
      </c>
      <c r="C9">
        <v>44</v>
      </c>
    </row>
    <row r="10" spans="1:6" x14ac:dyDescent="0.25">
      <c r="A10" t="s">
        <v>6</v>
      </c>
      <c r="B10" s="1">
        <v>41938</v>
      </c>
      <c r="C10">
        <v>100</v>
      </c>
    </row>
    <row r="11" spans="1:6" x14ac:dyDescent="0.25">
      <c r="A11" t="s">
        <v>7</v>
      </c>
      <c r="B11" s="1">
        <v>41926</v>
      </c>
      <c r="C11">
        <v>15</v>
      </c>
    </row>
    <row r="12" spans="1:6" x14ac:dyDescent="0.25">
      <c r="A12" t="s">
        <v>8</v>
      </c>
      <c r="B12" s="1">
        <v>41928</v>
      </c>
      <c r="C12">
        <v>28</v>
      </c>
    </row>
    <row r="13" spans="1:6" x14ac:dyDescent="0.25">
      <c r="A13" t="s">
        <v>9</v>
      </c>
      <c r="B13" s="1">
        <v>41923</v>
      </c>
      <c r="C13">
        <v>13</v>
      </c>
    </row>
    <row r="14" spans="1:6" x14ac:dyDescent="0.25">
      <c r="A14" t="s">
        <v>10</v>
      </c>
      <c r="B14" s="1">
        <v>41949</v>
      </c>
      <c r="C14">
        <v>38</v>
      </c>
    </row>
    <row r="15" spans="1:6" x14ac:dyDescent="0.25">
      <c r="A15" t="s">
        <v>11</v>
      </c>
      <c r="B15" s="1">
        <v>41949</v>
      </c>
      <c r="C15">
        <v>59</v>
      </c>
    </row>
    <row r="16" spans="1:6" x14ac:dyDescent="0.25">
      <c r="A16" t="s">
        <v>12</v>
      </c>
      <c r="B16" s="1">
        <v>41923</v>
      </c>
      <c r="C16">
        <v>17</v>
      </c>
    </row>
    <row r="17" spans="1:3" x14ac:dyDescent="0.25">
      <c r="A17" t="s">
        <v>13</v>
      </c>
      <c r="B17" s="1">
        <v>41931</v>
      </c>
      <c r="C17">
        <v>67</v>
      </c>
    </row>
    <row r="18" spans="1:3" x14ac:dyDescent="0.25">
      <c r="A18" t="s">
        <v>14</v>
      </c>
      <c r="B18" s="1">
        <v>41927</v>
      </c>
      <c r="C18">
        <v>50</v>
      </c>
    </row>
    <row r="19" spans="1:3" x14ac:dyDescent="0.25">
      <c r="A19" t="s">
        <v>15</v>
      </c>
      <c r="B19" s="1">
        <v>41928</v>
      </c>
      <c r="C19">
        <v>14</v>
      </c>
    </row>
    <row r="20" spans="1:3" x14ac:dyDescent="0.25">
      <c r="A20" t="s">
        <v>16</v>
      </c>
      <c r="B20" s="1">
        <v>41925</v>
      </c>
      <c r="C20">
        <v>81</v>
      </c>
    </row>
    <row r="21" spans="1:3" x14ac:dyDescent="0.25">
      <c r="A21" t="s">
        <v>17</v>
      </c>
      <c r="B21" s="1">
        <v>41931</v>
      </c>
      <c r="C21">
        <v>27</v>
      </c>
    </row>
    <row r="22" spans="1:3" x14ac:dyDescent="0.25">
      <c r="A22" t="s">
        <v>18</v>
      </c>
      <c r="B22" s="1">
        <v>41924</v>
      </c>
      <c r="C22">
        <v>58</v>
      </c>
    </row>
    <row r="23" spans="1:3" x14ac:dyDescent="0.25">
      <c r="A23" t="s">
        <v>19</v>
      </c>
      <c r="B23" s="1">
        <v>41936</v>
      </c>
      <c r="C23">
        <v>71</v>
      </c>
    </row>
    <row r="24" spans="1:3" x14ac:dyDescent="0.25">
      <c r="A24" t="s">
        <v>20</v>
      </c>
      <c r="B24" s="1">
        <v>41949</v>
      </c>
      <c r="C24">
        <v>87</v>
      </c>
    </row>
    <row r="25" spans="1:3" x14ac:dyDescent="0.25">
      <c r="A25" t="s">
        <v>21</v>
      </c>
      <c r="B25" s="1">
        <v>41950</v>
      </c>
      <c r="C25">
        <v>92</v>
      </c>
    </row>
    <row r="26" spans="1:3" x14ac:dyDescent="0.25">
      <c r="A26" t="s">
        <v>22</v>
      </c>
      <c r="B26" s="1">
        <v>41942</v>
      </c>
      <c r="C26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Comparison Operators</vt:lpstr>
      <vt:lpstr>Dates</vt:lpstr>
      <vt:lpstr>Wildcards</vt:lpstr>
      <vt:lpstr>Case Sensitive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Chester Tugwell</dc:creator>
  <cp:lastModifiedBy>Chester Tugwell</cp:lastModifiedBy>
  <dcterms:created xsi:type="dcterms:W3CDTF">2014-10-09T08:23:00Z</dcterms:created>
  <dcterms:modified xsi:type="dcterms:W3CDTF">2014-10-10T13:36:34Z</dcterms:modified>
</cp:coreProperties>
</file>