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hester\Documents\Blue Pecan\Tutorials\Excel Mortgage Calculator\"/>
    </mc:Choice>
  </mc:AlternateContent>
  <workbookProtection lockStructure="1" lockWindows="1"/>
  <bookViews>
    <workbookView showHorizontalScroll="0" showVerticalScroll="0" showSheetTabs="0" xWindow="0" yWindow="0" windowWidth="10215" windowHeight="7680"/>
  </bookViews>
  <sheets>
    <sheet name="Flexible Mortgage Calculator" sheetId="1" r:id="rId1"/>
  </sheets>
  <definedNames>
    <definedName name="solver_adj" localSheetId="0" hidden="1">'Flexible Mortgage Calculator'!#REF!</definedName>
    <definedName name="solver_cvg" localSheetId="0" hidden="1">0.001</definedName>
    <definedName name="solver_drv" localSheetId="0" hidden="1">1</definedName>
    <definedName name="solver_est" localSheetId="0" hidden="1">1</definedName>
    <definedName name="solver_itr" localSheetId="0" hidden="1">100</definedName>
    <definedName name="solver_lin" localSheetId="0" hidden="1">2</definedName>
    <definedName name="solver_neg" localSheetId="0" hidden="1">2</definedName>
    <definedName name="solver_num" localSheetId="0" hidden="1">0</definedName>
    <definedName name="solver_nwt" localSheetId="0" hidden="1">1</definedName>
    <definedName name="solver_opt" localSheetId="0" hidden="1">'Flexible Mortgage Calculator'!#REF!</definedName>
    <definedName name="solver_pre" localSheetId="0" hidden="1">0.000001</definedName>
    <definedName name="solver_scl" localSheetId="0" hidden="1">2</definedName>
    <definedName name="solver_sho" localSheetId="0" hidden="1">2</definedName>
    <definedName name="solver_tim" localSheetId="0" hidden="1">100</definedName>
    <definedName name="solver_tol" localSheetId="0" hidden="1">0.05</definedName>
    <definedName name="solver_typ" localSheetId="0" hidden="1">3</definedName>
    <definedName name="solver_val" localSheetId="0" hidden="1">450</definedName>
  </definedNames>
  <calcPr calcId="152511"/>
</workbook>
</file>

<file path=xl/calcChain.xml><?xml version="1.0" encoding="utf-8"?>
<calcChain xmlns="http://schemas.openxmlformats.org/spreadsheetml/2006/main">
  <c r="C3" i="1" l="1"/>
  <c r="D5" i="1"/>
  <c r="D6" i="1"/>
  <c r="B15" i="1" s="1"/>
  <c r="B16" i="1" l="1"/>
  <c r="B17" i="1" s="1"/>
</calcChain>
</file>

<file path=xl/sharedStrings.xml><?xml version="1.0" encoding="utf-8"?>
<sst xmlns="http://schemas.openxmlformats.org/spreadsheetml/2006/main" count="13" uniqueCount="13">
  <si>
    <t>ENTER AMOUNT TO BE BORROWED</t>
  </si>
  <si>
    <t>ENTER AMOUNT OF YEARS TO REPAY</t>
  </si>
  <si>
    <t>ENTER MONTHLY OVERPAYMENT</t>
  </si>
  <si>
    <t>INTEREST RATE</t>
  </si>
  <si>
    <t>Flexible Mortgage Calculator</t>
  </si>
  <si>
    <t>MONTHLY REPAYMENT</t>
  </si>
  <si>
    <t>MORTGAGE DURATION</t>
  </si>
  <si>
    <t>ENTER LUMP SUM (reduce term)</t>
  </si>
  <si>
    <t>ENTER LUMP SUM (reduce payments)</t>
  </si>
  <si>
    <t>Reduce payments</t>
  </si>
  <si>
    <t>Reduce term</t>
  </si>
  <si>
    <t>TOTAL FLEXIBLE SAVINGS</t>
  </si>
  <si>
    <t>www.bluepecantraining.com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</si>
</sst>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8" formatCode="&quot;£&quot;#,##0.00;[Red]\-&quot;£&quot;#,##0.00"/>
    <numFmt numFmtId="166" formatCode="&quot;£&quot;#,##0.00;[Red]&quot;£&quot;#,##0.00"/>
    <numFmt numFmtId="167" formatCode="&quot;£&quot;#,##0.00"/>
    <numFmt numFmtId="174" formatCode="0.0"/>
  </numFmts>
  <fonts count="10" x14ac:knownFonts="1">
    <font>
      <sz val="10"/>
      <name val="Arial"/>
    </font>
    <font>
      <b/>
      <sz val="10"/>
      <name val="Arial"/>
      <family val="2"/>
    </font>
    <font>
      <sz val="10"/>
      <color indexed="62"/>
      <name val="Arial"/>
      <family val="2"/>
    </font>
    <font>
      <b/>
      <sz val="10"/>
      <color indexed="9"/>
      <name val="Arial"/>
      <family val="2"/>
    </font>
    <font>
      <b/>
      <sz val="10"/>
      <color indexed="57"/>
      <name val="Arial"/>
      <family val="2"/>
    </font>
    <font>
      <b/>
      <sz val="10"/>
      <color indexed="19"/>
      <name val="Arial"/>
      <family val="2"/>
    </font>
    <font>
      <b/>
      <sz val="10"/>
      <color indexed="60"/>
      <name val="Arial"/>
      <family val="2"/>
    </font>
    <font>
      <b/>
      <sz val="23"/>
      <color theme="4" tint="-0.249977111117893"/>
      <name val="Arial"/>
      <family val="2"/>
    </font>
    <font>
      <u/>
      <sz val="10"/>
      <color theme="10"/>
      <name val="Arial"/>
      <family val="2"/>
    </font>
    <font>
      <b/>
      <u/>
      <sz val="10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19">
    <xf numFmtId="0" fontId="0" fillId="0" borderId="0" xfId="0"/>
    <xf numFmtId="0" fontId="0" fillId="2" borderId="0" xfId="0" applyFill="1" applyProtection="1"/>
    <xf numFmtId="0" fontId="1" fillId="2" borderId="0" xfId="0" applyFont="1" applyFill="1" applyAlignment="1" applyProtection="1">
      <alignment horizontal="right"/>
    </xf>
    <xf numFmtId="166" fontId="0" fillId="2" borderId="0" xfId="0" applyNumberFormat="1" applyFill="1" applyProtection="1"/>
    <xf numFmtId="0" fontId="0" fillId="2" borderId="0" xfId="0" applyFill="1" applyAlignment="1" applyProtection="1">
      <alignment horizontal="right"/>
    </xf>
    <xf numFmtId="8" fontId="0" fillId="2" borderId="0" xfId="0" applyNumberFormat="1" applyFill="1" applyProtection="1"/>
    <xf numFmtId="167" fontId="0" fillId="2" borderId="0" xfId="0" applyNumberFormat="1" applyFill="1" applyProtection="1"/>
    <xf numFmtId="0" fontId="1" fillId="2" borderId="0" xfId="0" applyFont="1" applyFill="1" applyAlignment="1" applyProtection="1">
      <alignment horizontal="right" wrapText="1"/>
    </xf>
    <xf numFmtId="166" fontId="0" fillId="2" borderId="1" xfId="0" applyNumberFormat="1" applyFill="1" applyBorder="1" applyProtection="1">
      <protection locked="0"/>
    </xf>
    <xf numFmtId="167" fontId="4" fillId="2" borderId="2" xfId="0" applyNumberFormat="1" applyFont="1" applyFill="1" applyBorder="1" applyProtection="1">
      <protection locked="0"/>
    </xf>
    <xf numFmtId="0" fontId="5" fillId="2" borderId="1" xfId="0" applyFont="1" applyFill="1" applyBorder="1" applyProtection="1">
      <protection locked="0"/>
    </xf>
    <xf numFmtId="167" fontId="3" fillId="2" borderId="2" xfId="0" applyNumberFormat="1" applyFont="1" applyFill="1" applyBorder="1" applyAlignment="1" applyProtection="1">
      <alignment horizontal="right"/>
    </xf>
    <xf numFmtId="174" fontId="3" fillId="2" borderId="1" xfId="0" applyNumberFormat="1" applyFont="1" applyFill="1" applyBorder="1" applyAlignment="1" applyProtection="1">
      <alignment horizontal="right"/>
    </xf>
    <xf numFmtId="167" fontId="3" fillId="2" borderId="3" xfId="0" applyNumberFormat="1" applyFont="1" applyFill="1" applyBorder="1" applyAlignment="1" applyProtection="1">
      <alignment horizontal="right"/>
    </xf>
    <xf numFmtId="14" fontId="6" fillId="2" borderId="0" xfId="0" applyNumberFormat="1" applyFont="1" applyFill="1" applyProtection="1"/>
    <xf numFmtId="1" fontId="0" fillId="2" borderId="1" xfId="0" applyNumberFormat="1" applyFill="1" applyBorder="1" applyProtection="1">
      <protection locked="0"/>
    </xf>
    <xf numFmtId="10" fontId="2" fillId="2" borderId="2" xfId="0" applyNumberFormat="1" applyFont="1" applyFill="1" applyBorder="1" applyProtection="1">
      <protection locked="0"/>
    </xf>
    <xf numFmtId="0" fontId="7" fillId="2" borderId="0" xfId="0" applyFont="1" applyFill="1" applyAlignment="1" applyProtection="1">
      <alignment horizontal="left" indent="3"/>
    </xf>
    <xf numFmtId="0" fontId="9" fillId="2" borderId="0" xfId="1" applyFont="1" applyFill="1" applyProtection="1"/>
  </cellXfs>
  <cellStyles count="2">
    <cellStyle name="Hyperlink" xfId="1" builtinId="8"/>
    <cellStyle name="Normal" xfId="0" builtinId="0"/>
  </cellStyles>
  <dxfs count="1">
    <dxf>
      <font>
        <condense val="0"/>
        <extend val="0"/>
        <color indexed="8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342900</xdr:colOff>
      <xdr:row>3</xdr:row>
      <xdr:rowOff>0</xdr:rowOff>
    </xdr:from>
    <xdr:to>
      <xdr:col>2</xdr:col>
      <xdr:colOff>190500</xdr:colOff>
      <xdr:row>6</xdr:row>
      <xdr:rowOff>228600</xdr:rowOff>
    </xdr:to>
    <xdr:sp macro="" textlink="">
      <xdr:nvSpPr>
        <xdr:cNvPr id="1025" name="AutoShape 1"/>
        <xdr:cNvSpPr>
          <a:spLocks noChangeArrowheads="1"/>
        </xdr:cNvSpPr>
      </xdr:nvSpPr>
      <xdr:spPr bwMode="auto">
        <a:xfrm>
          <a:off x="342900" y="695325"/>
          <a:ext cx="3848100" cy="1171575"/>
        </a:xfrm>
        <a:prstGeom prst="flowChartAlternateProcess">
          <a:avLst/>
        </a:prstGeom>
        <a:noFill/>
        <a:ln w="254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342900</xdr:colOff>
      <xdr:row>14</xdr:row>
      <xdr:rowOff>0</xdr:rowOff>
    </xdr:from>
    <xdr:to>
      <xdr:col>2</xdr:col>
      <xdr:colOff>190500</xdr:colOff>
      <xdr:row>18</xdr:row>
      <xdr:rowOff>57150</xdr:rowOff>
    </xdr:to>
    <xdr:sp macro="" textlink="">
      <xdr:nvSpPr>
        <xdr:cNvPr id="1028" name="AutoShape 4"/>
        <xdr:cNvSpPr>
          <a:spLocks noChangeArrowheads="1"/>
        </xdr:cNvSpPr>
      </xdr:nvSpPr>
      <xdr:spPr bwMode="auto">
        <a:xfrm>
          <a:off x="342900" y="4152900"/>
          <a:ext cx="3848100" cy="1171575"/>
        </a:xfrm>
        <a:prstGeom prst="flowChartAlternateProcess">
          <a:avLst/>
        </a:prstGeom>
        <a:noFill/>
        <a:ln w="254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oneCellAnchor>
    <xdr:from>
      <xdr:col>0</xdr:col>
      <xdr:colOff>438150</xdr:colOff>
      <xdr:row>8</xdr:row>
      <xdr:rowOff>104775</xdr:rowOff>
    </xdr:from>
    <xdr:ext cx="1371600" cy="205590"/>
    <xdr:sp macro="" textlink="">
      <xdr:nvSpPr>
        <xdr:cNvPr id="1030" name="Text Box 6"/>
        <xdr:cNvSpPr txBox="1">
          <a:spLocks noChangeArrowheads="1"/>
        </xdr:cNvSpPr>
      </xdr:nvSpPr>
      <xdr:spPr bwMode="auto">
        <a:xfrm>
          <a:off x="438150" y="2371725"/>
          <a:ext cx="13716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n-GB" sz="1000" b="0" i="1" u="none" strike="noStrike" baseline="0">
              <a:solidFill>
                <a:srgbClr val="000000"/>
              </a:solidFill>
              <a:latin typeface="Arial"/>
              <a:cs typeface="Arial"/>
            </a:rPr>
            <a:t>Flexible contributions</a:t>
          </a:r>
        </a:p>
      </xdr:txBody>
    </xdr:sp>
    <xdr:clientData/>
  </xdr:oneCellAnchor>
  <xdr:oneCellAnchor>
    <xdr:from>
      <xdr:col>0</xdr:col>
      <xdr:colOff>381000</xdr:colOff>
      <xdr:row>13</xdr:row>
      <xdr:rowOff>95250</xdr:rowOff>
    </xdr:from>
    <xdr:ext cx="990600" cy="200025"/>
    <xdr:sp macro="" textlink="">
      <xdr:nvSpPr>
        <xdr:cNvPr id="1031" name="Text Box 7"/>
        <xdr:cNvSpPr txBox="1">
          <a:spLocks noChangeArrowheads="1"/>
        </xdr:cNvSpPr>
      </xdr:nvSpPr>
      <xdr:spPr bwMode="auto">
        <a:xfrm>
          <a:off x="381000" y="3933825"/>
          <a:ext cx="9906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n-GB" sz="1000" b="0" i="1" u="none" strike="noStrike" baseline="0">
              <a:solidFill>
                <a:srgbClr val="000000"/>
              </a:solidFill>
              <a:latin typeface="Arial"/>
              <a:cs typeface="Arial"/>
            </a:rPr>
            <a:t>Your mortgage</a:t>
          </a:r>
        </a:p>
      </xdr:txBody>
    </xdr:sp>
    <xdr:clientData/>
  </xdr:oneCellAnchor>
  <xdr:twoCellAnchor>
    <xdr:from>
      <xdr:col>0</xdr:col>
      <xdr:colOff>342900</xdr:colOff>
      <xdr:row>9</xdr:row>
      <xdr:rowOff>0</xdr:rowOff>
    </xdr:from>
    <xdr:to>
      <xdr:col>2</xdr:col>
      <xdr:colOff>190500</xdr:colOff>
      <xdr:row>12</xdr:row>
      <xdr:rowOff>228600</xdr:rowOff>
    </xdr:to>
    <xdr:sp macro="" textlink="">
      <xdr:nvSpPr>
        <xdr:cNvPr id="1037" name="AutoShape 13"/>
        <xdr:cNvSpPr>
          <a:spLocks noChangeArrowheads="1"/>
        </xdr:cNvSpPr>
      </xdr:nvSpPr>
      <xdr:spPr bwMode="auto">
        <a:xfrm>
          <a:off x="342900" y="2581275"/>
          <a:ext cx="3848100" cy="1171575"/>
        </a:xfrm>
        <a:prstGeom prst="flowChartAlternateProcess">
          <a:avLst/>
        </a:prstGeom>
        <a:noFill/>
        <a:ln w="254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 editAs="oneCell">
    <xdr:from>
      <xdr:col>2</xdr:col>
      <xdr:colOff>545815</xdr:colOff>
      <xdr:row>3</xdr:row>
      <xdr:rowOff>21405</xdr:rowOff>
    </xdr:from>
    <xdr:to>
      <xdr:col>5</xdr:col>
      <xdr:colOff>340758</xdr:colOff>
      <xdr:row>6</xdr:row>
      <xdr:rowOff>113564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48455" y="717051"/>
          <a:ext cx="1539410" cy="10232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bluepecantraining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0"/>
  <sheetViews>
    <sheetView windowProtection="1" showGridLines="0" showRowColHeaders="0" tabSelected="1" zoomScale="89" workbookViewId="0">
      <selection activeCell="G9" sqref="G9"/>
    </sheetView>
  </sheetViews>
  <sheetFormatPr defaultRowHeight="12.75" x14ac:dyDescent="0.2"/>
  <cols>
    <col min="1" max="1" width="41.7109375" style="1" customWidth="1"/>
    <col min="2" max="2" width="18.28515625" style="1" customWidth="1"/>
    <col min="3" max="3" width="26.140625" style="1" customWidth="1"/>
    <col min="4" max="5" width="11.140625" style="1" hidden="1" customWidth="1"/>
    <col min="6" max="7" width="11.140625" style="1" bestFit="1" customWidth="1"/>
    <col min="8" max="8" width="9.140625" style="1"/>
    <col min="9" max="9" width="10.7109375" style="1" bestFit="1" customWidth="1"/>
    <col min="10" max="10" width="7.5703125" style="1" customWidth="1"/>
    <col min="11" max="16384" width="9.140625" style="1"/>
  </cols>
  <sheetData>
    <row r="2" spans="1:7" ht="29.25" x14ac:dyDescent="0.4">
      <c r="A2" s="17" t="s">
        <v>4</v>
      </c>
    </row>
    <row r="3" spans="1:7" x14ac:dyDescent="0.2">
      <c r="C3" s="14">
        <f ca="1">TODAY()</f>
        <v>41357</v>
      </c>
    </row>
    <row r="4" spans="1:7" ht="24.95" customHeight="1" x14ac:dyDescent="0.2">
      <c r="A4" s="2" t="s">
        <v>3</v>
      </c>
      <c r="B4" s="16">
        <v>0</v>
      </c>
      <c r="G4" s="18" t="s">
        <v>12</v>
      </c>
    </row>
    <row r="5" spans="1:7" ht="24.95" customHeight="1" x14ac:dyDescent="0.2">
      <c r="A5" s="2" t="s">
        <v>0</v>
      </c>
      <c r="B5" s="8">
        <v>-130000</v>
      </c>
      <c r="D5" s="3">
        <f>B5+B11</f>
        <v>-130000</v>
      </c>
      <c r="E5" s="1" t="s">
        <v>10</v>
      </c>
    </row>
    <row r="6" spans="1:7" ht="24.95" customHeight="1" x14ac:dyDescent="0.2">
      <c r="A6" s="2" t="s">
        <v>1</v>
      </c>
      <c r="B6" s="15">
        <v>25</v>
      </c>
      <c r="D6" s="3">
        <f>B5+B12</f>
        <v>-130000</v>
      </c>
      <c r="E6" s="1" t="s">
        <v>9</v>
      </c>
    </row>
    <row r="7" spans="1:7" ht="24.95" customHeight="1" x14ac:dyDescent="0.2">
      <c r="A7" s="4"/>
    </row>
    <row r="8" spans="1:7" ht="24.95" customHeight="1" x14ac:dyDescent="0.2">
      <c r="D8" s="5"/>
    </row>
    <row r="9" spans="1:7" ht="24.95" customHeight="1" x14ac:dyDescent="0.2">
      <c r="B9" s="6"/>
    </row>
    <row r="10" spans="1:7" ht="24.95" customHeight="1" x14ac:dyDescent="0.2">
      <c r="A10" s="2" t="s">
        <v>2</v>
      </c>
      <c r="B10" s="9"/>
    </row>
    <row r="11" spans="1:7" ht="24.95" customHeight="1" x14ac:dyDescent="0.2">
      <c r="A11" s="7" t="s">
        <v>7</v>
      </c>
      <c r="B11" s="10"/>
    </row>
    <row r="12" spans="1:7" ht="24.95" customHeight="1" x14ac:dyDescent="0.2">
      <c r="A12" s="2" t="s">
        <v>8</v>
      </c>
      <c r="B12" s="10"/>
    </row>
    <row r="13" spans="1:7" ht="24.95" customHeight="1" x14ac:dyDescent="0.2">
      <c r="A13" s="2"/>
    </row>
    <row r="14" spans="1:7" ht="24.95" customHeight="1" x14ac:dyDescent="0.2">
      <c r="A14" s="2"/>
    </row>
    <row r="15" spans="1:7" ht="24.95" customHeight="1" x14ac:dyDescent="0.2">
      <c r="A15" s="2" t="s">
        <v>5</v>
      </c>
      <c r="B15" s="11">
        <f>(PMT(B4/12,B6*12,D6))+B10</f>
        <v>433.33333333333331</v>
      </c>
    </row>
    <row r="16" spans="1:7" ht="24.95" customHeight="1" x14ac:dyDescent="0.2">
      <c r="A16" s="2" t="s">
        <v>6</v>
      </c>
      <c r="B16" s="12">
        <f>IF(B11&gt;0,(NPER(B4/12,B15,D5))/12,(NPER(B4/12,B15,D6))/12)</f>
        <v>25</v>
      </c>
    </row>
    <row r="17" spans="1:2" ht="24.95" customHeight="1" thickBot="1" x14ac:dyDescent="0.25">
      <c r="A17" s="2" t="s">
        <v>11</v>
      </c>
      <c r="B17" s="13">
        <f>((PMT(B4/12,B6*12,B5))*B6*12)-(B15*B16*12)</f>
        <v>0</v>
      </c>
    </row>
    <row r="18" spans="1:2" ht="13.5" thickTop="1" x14ac:dyDescent="0.2"/>
    <row r="19" spans="1:2" x14ac:dyDescent="0.2">
      <c r="A19" s="4"/>
    </row>
    <row r="20" spans="1:2" x14ac:dyDescent="0.2">
      <c r="A20" s="4"/>
    </row>
  </sheetData>
  <sheetProtection algorithmName="SHA-512" hashValue="DER8U5XaNIYON8wwMsTpIs3sNy/0D5zXgyGPslVyJ0lS2fWyl0va4ZZ40Q4D4TVXz9pKuWIv9RTHceTzVJyT4g==" saltValue="xPERcfeiyfJujsExVhHeaQ==" spinCount="100000" sheet="1" objects="1" scenarios="1"/>
  <dataConsolidate/>
  <conditionalFormatting sqref="B15:B17">
    <cfRule type="cellIs" dxfId="0" priority="1" stopIfTrue="1" operator="greaterThan">
      <formula>0</formula>
    </cfRule>
  </conditionalFormatting>
  <dataValidations xWindow="345" yWindow="441" count="6">
    <dataValidation allowBlank="1" errorTitle="Wrong Interest Rate Entered" error="The interest rate must be a positive value, no greater than 15%" promptTitle="Interest Rate" prompt="Enter a value between 0 and 15%" sqref="B4"/>
    <dataValidation errorStyle="warning" allowBlank="1" errorTitle="Mortgage Term" error="The mortgage term is usuallu no longer than 25 years.  You may enter a longer term if required." promptTitle="Mortgage Term" prompt="Enter a value between 0 and 25 years" sqref="B6"/>
    <dataValidation allowBlank="1" showInputMessage="1" sqref="B10"/>
    <dataValidation operator="lessThanOrEqual" allowBlank="1" sqref="B11"/>
    <dataValidation operator="lessThanOrEqual" allowBlank="1" errorTitle="Lump Sum Limit Exceeded" error="You have exceed the lump sum payment limit, which 70% of the amount borrowed" promptTitle="Lump Sum Payments" prompt="The lump sum payment can be upto 70% of the amount borrowed" sqref="B12"/>
    <dataValidation type="whole" operator="lessThan" allowBlank="1" showInputMessage="1" showErrorMessage="1" errorTitle="Mortgage Loan" error="Please enter a negative figure" promptTitle="Loan" prompt="Enter a negative figure" sqref="B5">
      <formula1>0</formula1>
    </dataValidation>
  </dataValidations>
  <hyperlinks>
    <hyperlink ref="G4" r:id="rId1"/>
  </hyperlinks>
  <pageMargins left="0.75" right="0.75" top="1" bottom="1" header="0.5" footer="0.5"/>
  <pageSetup paperSize="9" orientation="portrait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Flexible Mortgage Calculator</vt:lpstr>
    </vt:vector>
  </TitlesOfParts>
  <Company>Brighton &amp; Hove Council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chester</dc:creator>
  <cp:lastModifiedBy>chester</cp:lastModifiedBy>
  <dcterms:created xsi:type="dcterms:W3CDTF">2003-09-01T08:35:58Z</dcterms:created>
  <dcterms:modified xsi:type="dcterms:W3CDTF">2013-03-24T18:28:11Z</dcterms:modified>
</cp:coreProperties>
</file>